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6. Presupuesto de la institución\"/>
    </mc:Choice>
  </mc:AlternateContent>
  <xr:revisionPtr revIDLastSave="0" documentId="13_ncr:1_{2211A59E-0F30-4057-BCB2-25057007DF9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INGRESOS" sheetId="2" r:id="rId1"/>
    <sheet name="Conjunto de datos GAST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E316" i="5" l="1"/>
  <c r="F316" i="5"/>
  <c r="G316" i="5"/>
  <c r="H316" i="5"/>
  <c r="I316" i="5"/>
  <c r="J316" i="5"/>
  <c r="K316" i="5"/>
  <c r="L316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2" i="5"/>
  <c r="C71" i="2" l="1"/>
  <c r="D71" i="2"/>
  <c r="E71" i="2"/>
  <c r="F71" i="2"/>
  <c r="G71" i="2"/>
  <c r="H71" i="2"/>
</calcChain>
</file>

<file path=xl/sharedStrings.xml><?xml version="1.0" encoding="utf-8"?>
<sst xmlns="http://schemas.openxmlformats.org/spreadsheetml/2006/main" count="1412" uniqueCount="434">
  <si>
    <t>Codificado</t>
  </si>
  <si>
    <t>Devengado</t>
  </si>
  <si>
    <t>Terrenos</t>
  </si>
  <si>
    <t>PARTIDA</t>
  </si>
  <si>
    <t>5.1.01.05</t>
  </si>
  <si>
    <t>Remuneraciones Unificadas</t>
  </si>
  <si>
    <t>Subp 1.- Administracion General</t>
  </si>
  <si>
    <t>5.1.02.03</t>
  </si>
  <si>
    <t>Decimotercer Sueldo</t>
  </si>
  <si>
    <t>5.1.02.04</t>
  </si>
  <si>
    <t>Decimocuarto Sueldo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</si>
  <si>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</si>
  <si>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</si>
  <si>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</si>
  <si>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</si>
  <si>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</si>
  <si>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</si>
  <si>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</si>
  <si>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</si>
  <si>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</si>
  <si>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</si>
  <si>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</si>
  <si>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</si>
  <si>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5.1.07.04</t>
  </si>
  <si>
    <t>Compensación por  Desahucio</t>
  </si>
  <si>
    <t>5.1.07.06</t>
  </si>
  <si>
    <t>Beneficio Por Jubilación</t>
  </si>
  <si>
    <t>5.1.07.07</t>
  </si>
  <si>
    <t>Compensación Por Vacaciones No Gozadas Por Cesación De Funciones</t>
  </si>
  <si>
    <t>5.1.07.11</t>
  </si>
  <si>
    <t>Indemnizaciones Laborales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</si>
  <si>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</si>
  <si>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</si>
  <si>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</si>
  <si>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</si>
  <si>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</si>
  <si>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</si>
  <si>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</si>
  <si>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</si>
  <si>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</si>
  <si>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>Almacenamiento, Embalaje y Envase</t>
  </si>
  <si>
    <t>5.3.02.04</t>
  </si>
  <si>
    <t>Edición, Impresión, Reproducción Y Publicaciones</t>
  </si>
  <si>
    <t>5.3.02.07</t>
  </si>
  <si>
    <t>Difusión, Información Y Publicidad</t>
  </si>
  <si>
    <t>5.3.02.26</t>
  </si>
  <si>
    <t>Servicios Médicos Hospitalarios y Complementarios</t>
  </si>
  <si>
    <t>5.3.02.39</t>
  </si>
  <si>
    <t>Membrecias</t>
  </si>
  <si>
    <t>5.3.02.49</t>
  </si>
  <si>
    <t>Eventos Publicos Promocionales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</si>
  <si>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</si>
  <si>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</si>
  <si>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</si>
  <si>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</si>
  <si>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</si>
  <si>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</si>
  <si>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</si>
  <si>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</si>
  <si>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</si>
  <si>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</si>
  <si>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</si>
  <si>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>Edificios, Locales Y Residencias</t>
  </si>
  <si>
    <t>5.3.04.05</t>
  </si>
  <si>
    <t>Vehículos</t>
  </si>
  <si>
    <t>5.3.05.02</t>
  </si>
  <si>
    <t>Edificios, Locales y Residencias</t>
  </si>
  <si>
    <t>5.3.05.03</t>
  </si>
  <si>
    <t>Mobiliarios</t>
  </si>
  <si>
    <t>5.3.05.04</t>
  </si>
  <si>
    <t>Maquinarias Y Equipos  (Arrendamientos)</t>
  </si>
  <si>
    <t>5.3.06.01.01</t>
  </si>
  <si>
    <t>Consultoria Linea Base</t>
  </si>
  <si>
    <t>5.3.06.06</t>
  </si>
  <si>
    <t>Honorarios Por Contratos Civiles De Servicios</t>
  </si>
  <si>
    <t>5.3.06.12</t>
  </si>
  <si>
    <t>Capacitación A Servidores Públicos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</si>
  <si>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</si>
  <si>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</si>
  <si>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</si>
  <si>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</si>
  <si>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</si>
  <si>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</si>
  <si>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5.3.08.02</t>
  </si>
  <si>
    <t>Vestuario, Lencería Y Prendas De Protección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</si>
  <si>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</si>
  <si>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</si>
  <si>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</si>
  <si>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</si>
  <si>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</si>
  <si>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</si>
  <si>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</si>
  <si>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</si>
  <si>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5.3.08.11</t>
  </si>
  <si>
    <t>Materiales de Construcción, Eléctricos, Plomería y Carpintería</t>
  </si>
  <si>
    <t>5.3.08.13</t>
  </si>
  <si>
    <t>Repuestos y Accesorios</t>
  </si>
  <si>
    <t>5.3.10.02</t>
  </si>
  <si>
    <t>Suministros para la Defensa y Seguridad Pública</t>
  </si>
  <si>
    <t>5.3.14.03</t>
  </si>
  <si>
    <t>5.3.14.04</t>
  </si>
  <si>
    <t>Maquinarias y Equipos</t>
  </si>
  <si>
    <t>5.3.14.06</t>
  </si>
  <si>
    <t>Herramientas</t>
  </si>
  <si>
    <t>5.3.14.07</t>
  </si>
  <si>
    <t>Equipos, Sistemas y Paquetes Informáticos</t>
  </si>
  <si>
    <t>5.3.14.11</t>
  </si>
  <si>
    <t>Partes y Repuestos</t>
  </si>
  <si>
    <t>5.7.01.02</t>
  </si>
  <si>
    <t>Tasas Generales</t>
  </si>
  <si>
    <t>5.7.02.01</t>
  </si>
  <si>
    <t>Seguros</t>
  </si>
  <si>
    <t>5.7.02.06</t>
  </si>
  <si>
    <t>Costas Judiciales</t>
  </si>
  <si>
    <t>7.1.01.06</t>
  </si>
  <si>
    <t>Salarios Unificados</t>
  </si>
  <si>
    <t>7.1.02.03</t>
  </si>
  <si>
    <t>7.1.02.04</t>
  </si>
  <si>
    <t>7.1.03.04</t>
  </si>
  <si>
    <t>Compensación por Transporte</t>
  </si>
  <si>
    <t>7.1.04.01</t>
  </si>
  <si>
    <t>Por Cargas Familiares</t>
  </si>
  <si>
    <t>7.1.04.08</t>
  </si>
  <si>
    <t>Subsidio De Antigüedad</t>
  </si>
  <si>
    <t>7.1.05.09</t>
  </si>
  <si>
    <t>7.1.06.01</t>
  </si>
  <si>
    <t>7.1.06.02</t>
  </si>
  <si>
    <t>7.3.02.04</t>
  </si>
  <si>
    <t>7.3.02.55</t>
  </si>
  <si>
    <t>7.3.04.02</t>
  </si>
  <si>
    <t>Edificios, Locales, Residencias,  Cableado Y Estrucutado (Instalacion, Mantenimiento Y Reparacion)</t>
  </si>
  <si>
    <t>7.3.04.04</t>
  </si>
  <si>
    <t>Maquinarias Y Equipos ( Instalacion, Mantenimiento Y Reparacion)</t>
  </si>
  <si>
    <t>7.3.04.05</t>
  </si>
  <si>
    <t>Vehículos ( Intalacion, Mantenimiento y Reparacion)</t>
  </si>
  <si>
    <t>7.3.08.02</t>
  </si>
  <si>
    <t>7.3.08.03</t>
  </si>
  <si>
    <t>7.3.08.09</t>
  </si>
  <si>
    <t>Medicinas Y Productos Farmacéuticos</t>
  </si>
  <si>
    <t>7.3.08.11</t>
  </si>
  <si>
    <t>Insumos, Bienes, Materiales De Construcción, Eléctricos, Plomería,  Carpintería, Señalizacion Vial, Navegacion Y Contra Incendios</t>
  </si>
  <si>
    <t>7.3.08.13</t>
  </si>
  <si>
    <t>Repuestos Y Accesorios</t>
  </si>
  <si>
    <t>7.3.08.26</t>
  </si>
  <si>
    <t>Insumos Para Procedimientos Medicos</t>
  </si>
  <si>
    <t>7.3.14.06</t>
  </si>
  <si>
    <t>Herramientas (Bienes Muebles no Depreciables)</t>
  </si>
  <si>
    <t>8.4.01.03</t>
  </si>
  <si>
    <t>8.4.01.04</t>
  </si>
  <si>
    <t>Maquinarias Y Equipos</t>
  </si>
  <si>
    <t>8.4.01.06</t>
  </si>
  <si>
    <t>8.4.01.07</t>
  </si>
  <si>
    <t>Equipos, Sistemas Y Paquetes Informáticos</t>
  </si>
  <si>
    <t>8.4.01.11</t>
  </si>
  <si>
    <t>8.4.01.13</t>
  </si>
  <si>
    <t>Equipos Médicos</t>
  </si>
  <si>
    <t>Sub 1 .- Administracion Financiera</t>
  </si>
  <si>
    <t>Horas Extraordinarias y Suplementarias</t>
  </si>
  <si>
    <t>Servicios Personales por Contrato</t>
  </si>
  <si>
    <t>5.3.02.08</t>
  </si>
  <si>
    <t>Servicio Seguridad y Vigilancia</t>
  </si>
  <si>
    <t>5.6.01.06</t>
  </si>
  <si>
    <t>Descuentos, Comisiones Y Otros Cargos En Títulos Y Valores</t>
  </si>
  <si>
    <t>5.7.02.03</t>
  </si>
  <si>
    <t>Comisiones Bancarias</t>
  </si>
  <si>
    <t>Sub 1.- Otros Servicios G. (avaluos Y Catastros)</t>
  </si>
  <si>
    <t>7.3.06.01</t>
  </si>
  <si>
    <t>Consultoría, Asesoría E Investigación Especializada</t>
  </si>
  <si>
    <t>7.1.01.05</t>
  </si>
  <si>
    <t>Sub.- 1.- Direccion De  Patrimonio Y Cultura</t>
  </si>
  <si>
    <t>7.1.05.10</t>
  </si>
  <si>
    <t>Fondo de Reserva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</si>
  <si>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</si>
  <si>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</si>
  <si>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</si>
  <si>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</si>
  <si>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</si>
  <si>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</si>
  <si>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</si>
  <si>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</si>
  <si>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</si>
  <si>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</si>
  <si>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</si>
  <si>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7.3.08.27</t>
  </si>
  <si>
    <t>Uniformes Deportivos</t>
  </si>
  <si>
    <t>7.3.14.03</t>
  </si>
  <si>
    <t>Sub.- 2.- Gestion De Economia Innovacion Y Turismo</t>
  </si>
  <si>
    <t>7.1.05.12</t>
  </si>
  <si>
    <t>Subrogación</t>
  </si>
  <si>
    <t>7.3.02.49</t>
  </si>
  <si>
    <t>Materiales De Construccion, Electricos, Plomeria Y Carpinteria</t>
  </si>
  <si>
    <t>Sub.1.- Direccion De Planificacion</t>
  </si>
  <si>
    <t>8.4.03.01</t>
  </si>
  <si>
    <t>8.4.03.02</t>
  </si>
  <si>
    <t>Sub. 1.- Direccion De Higiene</t>
  </si>
  <si>
    <t>7.1.07.06</t>
  </si>
  <si>
    <t>Beneficio por Jubilación</t>
  </si>
  <si>
    <t>7.1.07.07</t>
  </si>
  <si>
    <t>Compensación por Vacaciones no Gozadas por Cesación de Funciones</t>
  </si>
  <si>
    <t>7.3.02.09</t>
  </si>
  <si>
    <t>Servicios De Aseo</t>
  </si>
  <si>
    <t>7.3.04.17</t>
  </si>
  <si>
    <t>Infraestructura</t>
  </si>
  <si>
    <t>7.3.05.05</t>
  </si>
  <si>
    <t>7.3.08.05</t>
  </si>
  <si>
    <t>7.3.08.23</t>
  </si>
  <si>
    <t>Egresos Para Sanidad Agropecuaria</t>
  </si>
  <si>
    <t>7.3.14.04</t>
  </si>
  <si>
    <t>Sub. 2.- Direccion De Medio Ambiente</t>
  </si>
  <si>
    <t>5.3.04.04</t>
  </si>
  <si>
    <t>5.3.06.02</t>
  </si>
  <si>
    <t>Servicio de Auditoría</t>
  </si>
  <si>
    <t>5.3.06.13</t>
  </si>
  <si>
    <t>Capacitación para la Ciudadanía en General</t>
  </si>
  <si>
    <t>7.1.03.06</t>
  </si>
  <si>
    <t>Refrigerio</t>
  </si>
  <si>
    <t>7.3.06.09</t>
  </si>
  <si>
    <t>Investigaciones Profesionales Y Analisis De Laboratorio</t>
  </si>
  <si>
    <t>Sub1.- Direccion De Obras Publicas</t>
  </si>
  <si>
    <t>7.3.04.18</t>
  </si>
  <si>
    <t>Gastos En Mantenimientos De Areas Verdes Y Arreglos De Vias Internas</t>
  </si>
  <si>
    <t>7.3.05.04</t>
  </si>
  <si>
    <t>7.3.08.19</t>
  </si>
  <si>
    <t>Accesorios E Insumos Químicos Y Orgánicos</t>
  </si>
  <si>
    <t>Herramientas (Bienes Muebles No Depreciables)</t>
  </si>
  <si>
    <t>7.5.01.03</t>
  </si>
  <si>
    <t>De Alcantarillado</t>
  </si>
  <si>
    <t>7.5.01.04.01</t>
  </si>
  <si>
    <t>De Urbanización Y Embellecimiento</t>
  </si>
  <si>
    <t>7.5.01.05</t>
  </si>
  <si>
    <t>Obras Públicas de Transporte y Vías</t>
  </si>
  <si>
    <t>7.5.01.07.01</t>
  </si>
  <si>
    <t>Construcciones Y Edificaciones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</si>
  <si>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</si>
  <si>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</si>
  <si>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</si>
  <si>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</si>
  <si>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</si>
  <si>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</si>
  <si>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Sub2.- Direccion De Desarrollo Comunitario</t>
  </si>
  <si>
    <t>7.1.07.11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</si>
  <si>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</si>
  <si>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</si>
  <si>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</si>
  <si>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</si>
  <si>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</si>
  <si>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</si>
  <si>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</si>
  <si>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</si>
  <si>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</si>
  <si>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Unidad De Gerenciamiento Proyecto Agua Potable</t>
  </si>
  <si>
    <t>7.5.01.01</t>
  </si>
  <si>
    <t>De Agua Potable</t>
  </si>
  <si>
    <t>Sub.1.- Servicio De La Deuda</t>
  </si>
  <si>
    <t>5.6.02.01</t>
  </si>
  <si>
    <t>Sector Público Financiero</t>
  </si>
  <si>
    <t>5.8.01.02</t>
  </si>
  <si>
    <t>A Entidades Descentralizadas y Autónomas</t>
  </si>
  <si>
    <t>5.8.01.04</t>
  </si>
  <si>
    <t>A Gobiernos Autonomos Descentralizados</t>
  </si>
  <si>
    <t>9.6.02.01</t>
  </si>
  <si>
    <t>Al Sector Público Financiero</t>
  </si>
  <si>
    <t>9.7.01.01.01</t>
  </si>
  <si>
    <t>De Cuentas Por Pagar</t>
  </si>
  <si>
    <t>9.9.01.02</t>
  </si>
  <si>
    <t>Obligaciones De Ejercicios Anteriores Por Gastos En Bienes Y Servicios</t>
  </si>
  <si>
    <t>Sub.- 1.- Direccion De Inclusion Social</t>
  </si>
  <si>
    <t>GRUPO</t>
  </si>
  <si>
    <t>DENOMINACIÓN</t>
  </si>
  <si>
    <t>PROGRAMA</t>
  </si>
  <si>
    <t>ASIGNACIÓN INICIAL</t>
  </si>
  <si>
    <t>REFORMAS</t>
  </si>
  <si>
    <t>CODIFICADO</t>
  </si>
  <si>
    <t>COMPROMETIDO</t>
  </si>
  <si>
    <t>DEVENGADO</t>
  </si>
  <si>
    <t>PAGADO</t>
  </si>
  <si>
    <t>SALDO COMPROMETIDO</t>
  </si>
  <si>
    <t>SALDO DEVENGADO</t>
  </si>
  <si>
    <t>EGRESOS EN PERSONAL</t>
  </si>
  <si>
    <t>BIENES Y SERVICIOS DE CONSUMO</t>
  </si>
  <si>
    <t>OTROS EGRESOS CORRIENTES</t>
  </si>
  <si>
    <t>EGRESOS EN PERSONAL PARA INVERSIÓN</t>
  </si>
  <si>
    <t>BIENES Y SERVICIOS PARA INVERSIÓN</t>
  </si>
  <si>
    <t>TRANSFERENCIAS O DONACIONES PARA INVERSIÓN</t>
  </si>
  <si>
    <t>BIENES DE LARGA DURACIÓN (PROPIEDADES PLANTA Y EQUIPO)</t>
  </si>
  <si>
    <t>EGRESOS FINANCIEROS</t>
  </si>
  <si>
    <t>OBRAS PÚBLICAS</t>
  </si>
  <si>
    <t>TRANSFERENCIAS O DONACIONES CORRIENTES</t>
  </si>
  <si>
    <t>AMORTIZACIÓN DE LA DEUDA PÚBLICA</t>
  </si>
  <si>
    <t>PASIVO CIRCULANTE</t>
  </si>
  <si>
    <t>OTROS PASIVOS</t>
  </si>
  <si>
    <t>% EJECUCIÓN PRESUPUESTARIA</t>
  </si>
  <si>
    <t>DENOMINACION</t>
  </si>
  <si>
    <t>Reformas</t>
  </si>
  <si>
    <t>Recaudado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</si>
  <si>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</si>
  <si>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</si>
  <si>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</si>
  <si>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</si>
  <si>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</si>
  <si>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</si>
  <si>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</si>
  <si>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</si>
  <si>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</si>
  <si>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</si>
  <si>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</si>
  <si>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</si>
  <si>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</si>
  <si>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</si>
  <si>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</si>
  <si>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</si>
  <si>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</si>
  <si>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</si>
  <si>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</si>
  <si>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</si>
  <si>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</si>
  <si>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</si>
  <si>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</si>
  <si>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</si>
  <si>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</si>
  <si>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</si>
  <si>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</si>
  <si>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</si>
  <si>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</si>
  <si>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</si>
  <si>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</si>
  <si>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</si>
  <si>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</si>
  <si>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</si>
  <si>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</si>
  <si>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</si>
  <si>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Tributaria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</si>
  <si>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</si>
  <si>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</si>
  <si>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</si>
  <si>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</si>
  <si>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</si>
  <si>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</si>
  <si>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</si>
  <si>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</si>
  <si>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</si>
  <si>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</si>
  <si>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</si>
  <si>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</si>
  <si>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</si>
  <si>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</si>
  <si>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</si>
  <si>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</si>
  <si>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2.8.01.03</t>
  </si>
  <si>
    <t>2.8.01.06</t>
  </si>
  <si>
    <t>2.8.02.03</t>
  </si>
  <si>
    <t>2.8.06.16</t>
  </si>
  <si>
    <t>2.8.06.54</t>
  </si>
  <si>
    <t>2.8.10.02.01</t>
  </si>
  <si>
    <t>3.6.02.01</t>
  </si>
  <si>
    <t>3.6.02.04</t>
  </si>
  <si>
    <t>3.7.01.01</t>
  </si>
  <si>
    <t>3.7.01.02</t>
  </si>
  <si>
    <t>3.8.01.01</t>
  </si>
  <si>
    <t>3.8.01.03</t>
  </si>
  <si>
    <t>3.8.01.07</t>
  </si>
  <si>
    <t>3.8.01.08</t>
  </si>
  <si>
    <r>
      <rPr>
        <b/>
        <sz val="9"/>
        <rFont val="Calibri Light"/>
        <family val="2"/>
      </rPr>
      <t>Asignación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Inicial</t>
    </r>
  </si>
  <si>
    <r>
      <rPr>
        <b/>
        <sz val="9"/>
        <rFont val="Calibri Light"/>
        <family val="2"/>
      </rPr>
      <t>Saldo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por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Devengar</t>
    </r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</si>
  <si>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</si>
  <si>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</si>
  <si>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</si>
  <si>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</si>
  <si>
    <r>
      <rPr>
        <sz val="9"/>
        <rFont val="Calibri Light"/>
        <family val="2"/>
      </rPr>
      <t>Registro Mercantil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</si>
  <si>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</si>
  <si>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</si>
  <si>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</si>
  <si>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</si>
  <si>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</si>
  <si>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</si>
  <si>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</si>
  <si>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</si>
  <si>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</si>
  <si>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</si>
  <si>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</si>
  <si>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</si>
  <si>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</si>
  <si>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</si>
  <si>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</si>
  <si>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Recolección De Basura</t>
    </r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</si>
  <si>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</si>
  <si>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</si>
  <si>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</si>
  <si>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</si>
  <si>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</si>
  <si>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</si>
  <si>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</si>
  <si>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</si>
  <si>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</si>
  <si>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</si>
  <si>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</si>
  <si>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</si>
  <si>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</si>
  <si>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Otros Arrendamientos</t>
    </r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</si>
  <si>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</si>
  <si>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</si>
  <si>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</si>
  <si>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</si>
  <si>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</si>
  <si>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</si>
  <si>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</si>
  <si>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</si>
  <si>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Presupuesto General Del Estado A Los Gad Metropolitanos</t>
    </r>
  </si>
  <si>
    <r>
      <rPr>
        <sz val="9"/>
        <rFont val="Calibri Light"/>
        <family val="2"/>
      </rPr>
      <t>Y Municipales Para El Ejercicio De La Competencia De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</si>
  <si>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</si>
  <si>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</si>
  <si>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</si>
  <si>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</si>
  <si>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</si>
  <si>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Empresas Públicas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</si>
  <si>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</si>
  <si>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</si>
  <si>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</si>
  <si>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Para El Ejercicio De La Competencia Para Preservar El</t>
    </r>
  </si>
  <si>
    <r>
      <rPr>
        <sz val="9"/>
        <rFont val="Calibri Light"/>
        <family val="2"/>
      </rPr>
      <t>Reintegro Iva</t>
    </r>
  </si>
  <si>
    <r>
      <rPr>
        <sz val="9"/>
        <rFont val="Calibri Light"/>
        <family val="2"/>
      </rPr>
      <t>Del Sector Público Financiero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</si>
  <si>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</si>
  <si>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</si>
  <si>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</si>
  <si>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Cuentas Por Cobrar</t>
    </r>
  </si>
  <si>
    <r>
      <rPr>
        <sz val="9"/>
        <rFont val="Calibri Light"/>
        <family val="2"/>
      </rPr>
      <t>De Anticipos Por Devengar De Ejercicios Anteriores Construcción De Obras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</si>
  <si>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</si>
  <si>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</si>
  <si>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5.3.05.05</t>
  </si>
  <si>
    <t>7.1.05.07</t>
  </si>
  <si>
    <t>Honorarios</t>
  </si>
  <si>
    <t>7.5.01.07.03</t>
  </si>
  <si>
    <t>Remodelación Del Edificio Principal Del Gobierno Autonomo Desc</t>
  </si>
  <si>
    <t>Servicios de Aseo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</si>
</sst>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9"/>
      <name val="Calibri Light"/>
      <family val="2"/>
    </font>
    <font>
      <sz val="9"/>
      <color theme="1"/>
      <name val="Calibri Light"/>
      <family val="2"/>
    </font>
    <font>
      <sz val="9"/>
      <name val="Calibri Light"/>
      <family val="2"/>
    </font>
    <font>
      <b/>
      <sz val="9"/>
      <color theme="1"/>
      <name val="Calibri Light"/>
      <family val="2"/>
    </font>
    <font>
      <sz val="11"/>
      <color theme="1"/>
      <name val="Calibri"/>
      <family val="2"/>
      <scheme val="minor"/>
    </font>
    <font>
      <sz val="9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7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3" fillId="2" borderId="3" xfId="0" applyFont="1" applyFill="1" applyBorder="1"/>
    <xf numFmtId="0" fontId="4" fillId="2" borderId="4" xfId="0" applyFont="1" applyFill="1" applyBorder="1" applyAlignment="1">
      <alignment horizontal="left" vertical="top" wrapText="1"/>
    </xf>
    <xf numFmtId="1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top" shrinkToFit="1"/>
    </xf>
    <xf numFmtId="4" fontId="7" fillId="2" borderId="1" xfId="0" applyNumberFormat="1" applyFont="1" applyFill="1" applyBorder="1" applyAlignment="1">
      <alignment horizontal="right" vertical="center" shrinkToFit="1"/>
    </xf>
    <xf numFmtId="2" fontId="7" fillId="2" borderId="1" xfId="0" applyNumberFormat="1" applyFont="1" applyFill="1" applyBorder="1" applyAlignment="1">
      <alignment horizontal="right" vertical="center" shrinkToFit="1"/>
    </xf>
    <xf numFmtId="2" fontId="7" fillId="2" borderId="1" xfId="0" applyNumberFormat="1" applyFont="1" applyFill="1" applyBorder="1" applyAlignment="1">
      <alignment horizontal="right" vertical="top" shrinkToFit="1"/>
    </xf>
    <xf numFmtId="4" fontId="7" fillId="2" borderId="1" xfId="0" applyNumberFormat="1" applyFont="1" applyFill="1" applyBorder="1" applyAlignment="1">
      <alignment vertical="top" shrinkToFit="1"/>
    </xf>
    <xf numFmtId="4" fontId="7" fillId="2" borderId="1" xfId="0" applyNumberFormat="1" applyFont="1" applyFill="1" applyBorder="1" applyAlignment="1">
      <alignment vertical="center" shrinkToFit="1"/>
    </xf>
    <xf numFmtId="2" fontId="7" fillId="2" borderId="1" xfId="0" applyNumberFormat="1" applyFont="1" applyFill="1" applyBorder="1" applyAlignment="1">
      <alignment vertical="center" shrinkToFit="1"/>
    </xf>
    <xf numFmtId="2" fontId="7" fillId="2" borderId="1" xfId="0" applyNumberFormat="1" applyFont="1" applyFill="1" applyBorder="1" applyAlignment="1">
      <alignment vertical="top" shrinkToFit="1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 wrapText="1" indent="3"/>
    </xf>
    <xf numFmtId="0" fontId="4" fillId="2" borderId="5" xfId="0" applyFont="1" applyFill="1" applyBorder="1" applyAlignment="1">
      <alignment horizontal="left" vertical="top" wrapText="1"/>
    </xf>
    <xf numFmtId="4" fontId="7" fillId="2" borderId="5" xfId="0" applyNumberFormat="1" applyFont="1" applyFill="1" applyBorder="1" applyAlignment="1">
      <alignment horizontal="right" vertical="top" shrinkToFit="1"/>
    </xf>
    <xf numFmtId="2" fontId="7" fillId="2" borderId="6" xfId="0" applyNumberFormat="1" applyFont="1" applyFill="1" applyBorder="1" applyAlignment="1">
      <alignment vertical="top" shrinkToFit="1"/>
    </xf>
    <xf numFmtId="4" fontId="7" fillId="2" borderId="5" xfId="0" applyNumberFormat="1" applyFont="1" applyFill="1" applyBorder="1" applyAlignment="1">
      <alignment vertical="top" shrinkToFit="1"/>
    </xf>
    <xf numFmtId="4" fontId="7" fillId="2" borderId="6" xfId="0" applyNumberFormat="1" applyFont="1" applyFill="1" applyBorder="1" applyAlignment="1">
      <alignment vertical="top" shrinkToFi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3" fillId="2" borderId="0" xfId="0" applyNumberFormat="1" applyFont="1" applyFill="1"/>
    <xf numFmtId="4" fontId="3" fillId="2" borderId="3" xfId="0" applyNumberFormat="1" applyFont="1" applyFill="1" applyBorder="1"/>
    <xf numFmtId="0" fontId="5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4"/>
    </xf>
    <xf numFmtId="0" fontId="3" fillId="2" borderId="0" xfId="0" applyFont="1" applyFill="1" applyAlignment="1">
      <alignment horizontal="left" vertical="top"/>
    </xf>
    <xf numFmtId="2" fontId="7" fillId="2" borderId="0" xfId="0" applyNumberFormat="1" applyFont="1" applyFill="1" applyAlignment="1">
      <alignment horizontal="right" vertical="top" shrinkToFit="1"/>
    </xf>
    <xf numFmtId="4" fontId="7" fillId="2" borderId="0" xfId="0" applyNumberFormat="1" applyFont="1" applyFill="1" applyAlignment="1">
      <alignment vertical="top" shrinkToFit="1"/>
    </xf>
    <xf numFmtId="0" fontId="4" fillId="2" borderId="0" xfId="0" applyFont="1" applyFill="1" applyAlignment="1">
      <alignment horizontal="left" vertical="center" wrapText="1"/>
    </xf>
    <xf numFmtId="2" fontId="7" fillId="2" borderId="0" xfId="0" applyNumberFormat="1" applyFont="1" applyFill="1" applyAlignment="1">
      <alignment horizontal="right" vertical="center" shrinkToFit="1"/>
    </xf>
    <xf numFmtId="4" fontId="7" fillId="2" borderId="0" xfId="0" applyNumberFormat="1" applyFont="1" applyFill="1" applyAlignment="1">
      <alignment vertical="center" shrinkToFit="1"/>
    </xf>
    <xf numFmtId="2" fontId="7" fillId="2" borderId="0" xfId="0" applyNumberFormat="1" applyFont="1" applyFill="1" applyAlignment="1">
      <alignment vertical="center" shrinkToFi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2" fontId="7" fillId="2" borderId="0" xfId="0" applyNumberFormat="1" applyFont="1" applyFill="1" applyAlignment="1">
      <alignment vertical="top" shrinkToFi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4" fontId="5" fillId="2" borderId="0" xfId="0" applyNumberFormat="1" applyFont="1" applyFill="1" applyAlignment="1">
      <alignment horizontal="right" vertical="top"/>
    </xf>
    <xf numFmtId="2" fontId="5" fillId="2" borderId="0" xfId="0" applyNumberFormat="1" applyFont="1" applyFill="1" applyAlignment="1">
      <alignment horizontal="right" vertical="top"/>
    </xf>
    <xf numFmtId="0" fontId="3" fillId="2" borderId="7" xfId="0" applyFont="1" applyFill="1" applyBorder="1"/>
    <xf numFmtId="0" fontId="3" fillId="2" borderId="4" xfId="0" applyFont="1" applyFill="1" applyBorder="1"/>
    <xf numFmtId="4" fontId="3" fillId="2" borderId="7" xfId="0" applyNumberFormat="1" applyFont="1" applyFill="1" applyBorder="1"/>
    <xf numFmtId="4" fontId="3" fillId="2" borderId="1" xfId="0" applyNumberFormat="1" applyFont="1" applyFill="1" applyBorder="1"/>
    <xf numFmtId="4" fontId="3" fillId="2" borderId="4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workbookViewId="0">
      <selection activeCell="B2" sqref="B2"/>
    </sheetView>
  </sheetViews>
  <sheetFormatPr baseColWidth="10" defaultColWidth="8" defaultRowHeight="15" customHeight="1" x14ac:dyDescent="0.25"/>
  <cols>
    <col min="1" max="1" width="18.85546875" style="37" customWidth="1"/>
    <col min="2" max="2" width="36.5703125" style="37" customWidth="1"/>
    <col min="3" max="3" width="16.7109375" style="37" customWidth="1"/>
    <col min="4" max="4" width="14.85546875" style="37" customWidth="1"/>
    <col min="5" max="5" width="15.28515625" style="37" customWidth="1"/>
    <col min="6" max="6" width="13.85546875" style="37" customWidth="1"/>
    <col min="7" max="7" width="17.140625" style="37" customWidth="1"/>
    <col min="8" max="8" width="16.7109375" style="37" customWidth="1"/>
    <col min="9" max="16384" width="8" style="37"/>
  </cols>
  <sheetData>
    <row r="1" spans="1:8" ht="25.5" customHeight="1" x14ac:dyDescent="0.25">
      <c r="A1" s="19" t="s">
        <v>3</v>
      </c>
      <c r="B1" s="36" t="s">
        <v>292</v>
      </c>
      <c r="C1" s="20" t="s">
        <v>362</v>
      </c>
      <c r="D1" s="19" t="s">
        <v>293</v>
      </c>
      <c r="E1" s="21" t="s">
        <v>0</v>
      </c>
      <c r="F1" s="19" t="s">
        <v>1</v>
      </c>
      <c r="G1" s="19" t="s">
        <v>294</v>
      </c>
      <c r="H1" s="22" t="s">
        <v>363</v>
      </c>
    </row>
    <row r="2" spans="1:8" ht="15" customHeight="1" x14ac:dyDescent="0.25">
      <c r="A2" s="2" t="s">
        <v>295</v>
      </c>
      <c r="B2" s="49" t="s">
        <v>364</v>
      </c>
      <c r="C2" s="10">
        <v>250000</v>
      </c>
      <c r="D2" s="38">
        <v>0</v>
      </c>
      <c r="E2" s="14">
        <v>250000</v>
      </c>
      <c r="F2" s="39">
        <v>70769.17</v>
      </c>
      <c r="G2" s="10">
        <v>69863.5</v>
      </c>
      <c r="H2" s="10">
        <v>179230.83</v>
      </c>
    </row>
    <row r="3" spans="1:8" ht="15" customHeight="1" x14ac:dyDescent="0.25">
      <c r="A3" s="1" t="s">
        <v>296</v>
      </c>
      <c r="B3" s="47" t="s">
        <v>365</v>
      </c>
      <c r="C3" s="11">
        <v>4000000</v>
      </c>
      <c r="D3" s="41">
        <v>0</v>
      </c>
      <c r="E3" s="15">
        <v>4000000</v>
      </c>
      <c r="F3" s="42">
        <v>3420507.19</v>
      </c>
      <c r="G3" s="11">
        <v>842047.53</v>
      </c>
      <c r="H3" s="11">
        <v>579492.81000000006</v>
      </c>
    </row>
    <row r="4" spans="1:8" ht="15" customHeight="1" x14ac:dyDescent="0.25">
      <c r="A4" s="1" t="s">
        <v>297</v>
      </c>
      <c r="B4" s="47" t="s">
        <v>366</v>
      </c>
      <c r="C4" s="11">
        <v>250000</v>
      </c>
      <c r="D4" s="41">
        <v>0</v>
      </c>
      <c r="E4" s="15">
        <v>250000</v>
      </c>
      <c r="F4" s="42">
        <v>87897.35</v>
      </c>
      <c r="G4" s="11">
        <v>17271.57</v>
      </c>
      <c r="H4" s="11">
        <v>162102.65</v>
      </c>
    </row>
    <row r="5" spans="1:8" ht="15" customHeight="1" x14ac:dyDescent="0.25">
      <c r="A5" s="1" t="s">
        <v>298</v>
      </c>
      <c r="B5" s="47" t="s">
        <v>367</v>
      </c>
      <c r="C5" s="12">
        <v>0</v>
      </c>
      <c r="D5" s="41">
        <v>0</v>
      </c>
      <c r="E5" s="16">
        <v>0</v>
      </c>
      <c r="F5" s="43">
        <v>0</v>
      </c>
      <c r="G5" s="12">
        <v>0</v>
      </c>
      <c r="H5" s="12">
        <v>0</v>
      </c>
    </row>
    <row r="6" spans="1:8" ht="15" customHeight="1" x14ac:dyDescent="0.2">
      <c r="A6" s="8"/>
      <c r="B6" s="49" t="s">
        <v>368</v>
      </c>
      <c r="C6" s="8"/>
      <c r="D6" s="44"/>
      <c r="E6" s="7"/>
      <c r="F6" s="45"/>
      <c r="G6" s="8"/>
      <c r="H6" s="8"/>
    </row>
    <row r="7" spans="1:8" ht="15" customHeight="1" x14ac:dyDescent="0.25">
      <c r="A7" s="2" t="s">
        <v>299</v>
      </c>
      <c r="B7" s="49" t="s">
        <v>369</v>
      </c>
      <c r="C7" s="13">
        <v>0</v>
      </c>
      <c r="D7" s="38">
        <v>0</v>
      </c>
      <c r="E7" s="17">
        <v>0</v>
      </c>
      <c r="F7" s="46">
        <v>0</v>
      </c>
      <c r="G7" s="13">
        <v>0</v>
      </c>
      <c r="H7" s="13">
        <v>0</v>
      </c>
    </row>
    <row r="8" spans="1:8" ht="15" customHeight="1" x14ac:dyDescent="0.25">
      <c r="A8" s="1" t="s">
        <v>300</v>
      </c>
      <c r="B8" s="47" t="s">
        <v>370</v>
      </c>
      <c r="C8" s="11">
        <v>180000</v>
      </c>
      <c r="D8" s="41">
        <v>0</v>
      </c>
      <c r="E8" s="15">
        <v>180000</v>
      </c>
      <c r="F8" s="42">
        <v>78286.3</v>
      </c>
      <c r="G8" s="11">
        <v>77143.03</v>
      </c>
      <c r="H8" s="11">
        <v>101713.7</v>
      </c>
    </row>
    <row r="9" spans="1:8" ht="15" customHeight="1" x14ac:dyDescent="0.25">
      <c r="A9" s="1" t="s">
        <v>301</v>
      </c>
      <c r="B9" s="47" t="s">
        <v>371</v>
      </c>
      <c r="C9" s="11">
        <v>400000</v>
      </c>
      <c r="D9" s="41">
        <v>0</v>
      </c>
      <c r="E9" s="15">
        <v>400000</v>
      </c>
      <c r="F9" s="42">
        <v>560100.82999999996</v>
      </c>
      <c r="G9" s="11">
        <v>314337.90999999997</v>
      </c>
      <c r="H9" s="11">
        <v>-160100.82999999999</v>
      </c>
    </row>
    <row r="10" spans="1:8" ht="15" customHeight="1" x14ac:dyDescent="0.25">
      <c r="A10" s="1" t="s">
        <v>302</v>
      </c>
      <c r="B10" s="47" t="s">
        <v>372</v>
      </c>
      <c r="C10" s="12">
        <v>0</v>
      </c>
      <c r="D10" s="41">
        <v>0</v>
      </c>
      <c r="E10" s="16">
        <v>0</v>
      </c>
      <c r="F10" s="43">
        <v>0</v>
      </c>
      <c r="G10" s="12">
        <v>0</v>
      </c>
      <c r="H10" s="12">
        <v>0</v>
      </c>
    </row>
    <row r="11" spans="1:8" ht="15" customHeight="1" x14ac:dyDescent="0.25">
      <c r="A11" s="1" t="s">
        <v>303</v>
      </c>
      <c r="B11" s="47" t="s">
        <v>373</v>
      </c>
      <c r="C11" s="12">
        <v>0</v>
      </c>
      <c r="D11" s="41">
        <v>0</v>
      </c>
      <c r="E11" s="16">
        <v>0</v>
      </c>
      <c r="F11" s="43">
        <v>0</v>
      </c>
      <c r="G11" s="12">
        <v>0</v>
      </c>
      <c r="H11" s="12">
        <v>0</v>
      </c>
    </row>
    <row r="12" spans="1:8" ht="15" customHeight="1" x14ac:dyDescent="0.25">
      <c r="A12" s="1" t="s">
        <v>304</v>
      </c>
      <c r="B12" s="47" t="s">
        <v>374</v>
      </c>
      <c r="C12" s="11">
        <v>1100000</v>
      </c>
      <c r="D12" s="41">
        <v>0</v>
      </c>
      <c r="E12" s="15">
        <v>1100000</v>
      </c>
      <c r="F12" s="42">
        <v>991285.82</v>
      </c>
      <c r="G12" s="11">
        <v>625455.18999999994</v>
      </c>
      <c r="H12" s="11">
        <v>108714.18</v>
      </c>
    </row>
    <row r="13" spans="1:8" ht="15" customHeight="1" x14ac:dyDescent="0.25">
      <c r="A13" s="1" t="s">
        <v>305</v>
      </c>
      <c r="B13" s="47" t="s">
        <v>375</v>
      </c>
      <c r="C13" s="12">
        <v>0</v>
      </c>
      <c r="D13" s="41">
        <v>0</v>
      </c>
      <c r="E13" s="16">
        <v>0</v>
      </c>
      <c r="F13" s="43">
        <v>0</v>
      </c>
      <c r="G13" s="12">
        <v>0</v>
      </c>
      <c r="H13" s="12">
        <v>0</v>
      </c>
    </row>
    <row r="14" spans="1:8" ht="15" customHeight="1" x14ac:dyDescent="0.25">
      <c r="A14" s="1" t="s">
        <v>306</v>
      </c>
      <c r="B14" s="47" t="s">
        <v>376</v>
      </c>
      <c r="C14" s="11">
        <v>15000</v>
      </c>
      <c r="D14" s="41">
        <v>0</v>
      </c>
      <c r="E14" s="15">
        <v>15000</v>
      </c>
      <c r="F14" s="42">
        <v>63505.4</v>
      </c>
      <c r="G14" s="11">
        <v>62491.4</v>
      </c>
      <c r="H14" s="11">
        <v>-48505.4</v>
      </c>
    </row>
    <row r="15" spans="1:8" ht="15" customHeight="1" x14ac:dyDescent="0.25">
      <c r="A15" s="1" t="s">
        <v>307</v>
      </c>
      <c r="B15" s="47" t="s">
        <v>377</v>
      </c>
      <c r="C15" s="12">
        <v>0</v>
      </c>
      <c r="D15" s="41">
        <v>0</v>
      </c>
      <c r="E15" s="16">
        <v>0</v>
      </c>
      <c r="F15" s="43">
        <v>0</v>
      </c>
      <c r="G15" s="12">
        <v>0</v>
      </c>
      <c r="H15" s="12">
        <v>0</v>
      </c>
    </row>
    <row r="16" spans="1:8" ht="15" customHeight="1" x14ac:dyDescent="0.25">
      <c r="A16" s="1" t="s">
        <v>308</v>
      </c>
      <c r="B16" s="47" t="s">
        <v>378</v>
      </c>
      <c r="C16" s="12">
        <v>0</v>
      </c>
      <c r="D16" s="41">
        <v>0</v>
      </c>
      <c r="E16" s="16">
        <v>0</v>
      </c>
      <c r="F16" s="43">
        <v>0</v>
      </c>
      <c r="G16" s="12">
        <v>0</v>
      </c>
      <c r="H16" s="12">
        <v>0</v>
      </c>
    </row>
    <row r="17" spans="1:8" ht="15" customHeight="1" x14ac:dyDescent="0.25">
      <c r="A17" s="2" t="s">
        <v>309</v>
      </c>
      <c r="B17" s="49" t="s">
        <v>379</v>
      </c>
      <c r="C17" s="10">
        <v>500000</v>
      </c>
      <c r="D17" s="38">
        <v>0</v>
      </c>
      <c r="E17" s="14">
        <v>500000</v>
      </c>
      <c r="F17" s="39">
        <v>301267.27</v>
      </c>
      <c r="G17" s="10">
        <v>227699.66</v>
      </c>
      <c r="H17" s="10">
        <v>198732.73</v>
      </c>
    </row>
    <row r="18" spans="1:8" ht="15" customHeight="1" x14ac:dyDescent="0.25">
      <c r="A18" s="2" t="s">
        <v>310</v>
      </c>
      <c r="B18" s="49" t="s">
        <v>380</v>
      </c>
      <c r="C18" s="13">
        <v>0</v>
      </c>
      <c r="D18" s="38">
        <v>0</v>
      </c>
      <c r="E18" s="17">
        <v>0</v>
      </c>
      <c r="F18" s="46">
        <v>0</v>
      </c>
      <c r="G18" s="13">
        <v>0</v>
      </c>
      <c r="H18" s="13">
        <v>0</v>
      </c>
    </row>
    <row r="19" spans="1:8" ht="15" customHeight="1" x14ac:dyDescent="0.25">
      <c r="A19" s="1" t="s">
        <v>311</v>
      </c>
      <c r="B19" s="47" t="s">
        <v>381</v>
      </c>
      <c r="C19" s="11">
        <v>2500</v>
      </c>
      <c r="D19" s="41">
        <v>0</v>
      </c>
      <c r="E19" s="15">
        <v>2500</v>
      </c>
      <c r="F19" s="43">
        <v>495</v>
      </c>
      <c r="G19" s="12">
        <v>335</v>
      </c>
      <c r="H19" s="11">
        <v>2005</v>
      </c>
    </row>
    <row r="20" spans="1:8" ht="15" customHeight="1" x14ac:dyDescent="0.25">
      <c r="A20" s="1" t="s">
        <v>312</v>
      </c>
      <c r="B20" s="47" t="s">
        <v>382</v>
      </c>
      <c r="C20" s="11">
        <v>300000</v>
      </c>
      <c r="D20" s="41">
        <v>0</v>
      </c>
      <c r="E20" s="15">
        <v>300000</v>
      </c>
      <c r="F20" s="42">
        <v>132579.22</v>
      </c>
      <c r="G20" s="11">
        <v>118723.17</v>
      </c>
      <c r="H20" s="11">
        <v>167420.78</v>
      </c>
    </row>
    <row r="21" spans="1:8" ht="15" customHeight="1" x14ac:dyDescent="0.25">
      <c r="A21" s="1" t="s">
        <v>313</v>
      </c>
      <c r="B21" s="47" t="s">
        <v>383</v>
      </c>
      <c r="C21" s="12">
        <v>0</v>
      </c>
      <c r="D21" s="41">
        <v>0</v>
      </c>
      <c r="E21" s="16">
        <v>0</v>
      </c>
      <c r="F21" s="43">
        <v>0</v>
      </c>
      <c r="G21" s="12">
        <v>0</v>
      </c>
      <c r="H21" s="12">
        <v>0</v>
      </c>
    </row>
    <row r="22" spans="1:8" ht="15" customHeight="1" x14ac:dyDescent="0.25">
      <c r="A22" s="1" t="s">
        <v>314</v>
      </c>
      <c r="B22" s="47" t="s">
        <v>384</v>
      </c>
      <c r="C22" s="11">
        <v>1300000</v>
      </c>
      <c r="D22" s="41">
        <v>0</v>
      </c>
      <c r="E22" s="15">
        <v>1300000</v>
      </c>
      <c r="F22" s="42">
        <v>797274.07</v>
      </c>
      <c r="G22" s="11">
        <v>797026.27</v>
      </c>
      <c r="H22" s="11">
        <v>502725.93</v>
      </c>
    </row>
    <row r="23" spans="1:8" ht="15" customHeight="1" x14ac:dyDescent="0.25">
      <c r="A23" s="1" t="s">
        <v>315</v>
      </c>
      <c r="B23" s="47" t="s">
        <v>385</v>
      </c>
      <c r="C23" s="11">
        <v>50000</v>
      </c>
      <c r="D23" s="41">
        <v>0</v>
      </c>
      <c r="E23" s="15">
        <v>50000</v>
      </c>
      <c r="F23" s="42">
        <v>2753.93</v>
      </c>
      <c r="G23" s="11">
        <v>2753.93</v>
      </c>
      <c r="H23" s="11">
        <v>47246.07</v>
      </c>
    </row>
    <row r="24" spans="1:8" ht="15" customHeight="1" x14ac:dyDescent="0.25">
      <c r="A24" s="1" t="s">
        <v>316</v>
      </c>
      <c r="B24" s="47" t="s">
        <v>386</v>
      </c>
      <c r="C24" s="12">
        <v>0</v>
      </c>
      <c r="D24" s="41">
        <v>0</v>
      </c>
      <c r="E24" s="16">
        <v>0</v>
      </c>
      <c r="F24" s="43">
        <v>0</v>
      </c>
      <c r="G24" s="12">
        <v>0</v>
      </c>
      <c r="H24" s="12">
        <v>0</v>
      </c>
    </row>
    <row r="25" spans="1:8" ht="15" customHeight="1" x14ac:dyDescent="0.25">
      <c r="A25" s="1" t="s">
        <v>317</v>
      </c>
      <c r="B25" s="47" t="s">
        <v>387</v>
      </c>
      <c r="C25" s="12">
        <v>0</v>
      </c>
      <c r="D25" s="41">
        <v>0</v>
      </c>
      <c r="E25" s="16">
        <v>0</v>
      </c>
      <c r="F25" s="43">
        <v>0</v>
      </c>
      <c r="G25" s="12">
        <v>0</v>
      </c>
      <c r="H25" s="12">
        <v>0</v>
      </c>
    </row>
    <row r="26" spans="1:8" ht="15" customHeight="1" x14ac:dyDescent="0.25">
      <c r="A26" s="1" t="s">
        <v>318</v>
      </c>
      <c r="B26" s="47" t="s">
        <v>388</v>
      </c>
      <c r="C26" s="12">
        <v>0</v>
      </c>
      <c r="D26" s="41">
        <v>0</v>
      </c>
      <c r="E26" s="16">
        <v>0</v>
      </c>
      <c r="F26" s="43">
        <v>0</v>
      </c>
      <c r="G26" s="12">
        <v>0</v>
      </c>
      <c r="H26" s="12">
        <v>0</v>
      </c>
    </row>
    <row r="27" spans="1:8" ht="15" customHeight="1" x14ac:dyDescent="0.25">
      <c r="A27" s="1" t="s">
        <v>319</v>
      </c>
      <c r="B27" s="47" t="s">
        <v>389</v>
      </c>
      <c r="C27" s="11">
        <v>3000</v>
      </c>
      <c r="D27" s="41">
        <v>0</v>
      </c>
      <c r="E27" s="15">
        <v>3000</v>
      </c>
      <c r="F27" s="42">
        <v>1752.09</v>
      </c>
      <c r="G27" s="11">
        <v>1591.32</v>
      </c>
      <c r="H27" s="11">
        <v>1247.9100000000001</v>
      </c>
    </row>
    <row r="28" spans="1:8" ht="15" customHeight="1" x14ac:dyDescent="0.25">
      <c r="A28" s="1" t="s">
        <v>320</v>
      </c>
      <c r="B28" s="47" t="s">
        <v>390</v>
      </c>
      <c r="C28" s="12">
        <v>0</v>
      </c>
      <c r="D28" s="41">
        <v>0</v>
      </c>
      <c r="E28" s="16">
        <v>0</v>
      </c>
      <c r="F28" s="43">
        <v>0</v>
      </c>
      <c r="G28" s="12">
        <v>0</v>
      </c>
      <c r="H28" s="12">
        <v>0</v>
      </c>
    </row>
    <row r="29" spans="1:8" ht="15" customHeight="1" x14ac:dyDescent="0.25">
      <c r="A29" s="1" t="s">
        <v>321</v>
      </c>
      <c r="B29" s="47" t="s">
        <v>391</v>
      </c>
      <c r="C29" s="11">
        <v>400000</v>
      </c>
      <c r="D29" s="41">
        <v>0</v>
      </c>
      <c r="E29" s="15">
        <v>400000</v>
      </c>
      <c r="F29" s="42">
        <v>21241.7</v>
      </c>
      <c r="G29" s="11">
        <v>4274</v>
      </c>
      <c r="H29" s="11">
        <v>378758.3</v>
      </c>
    </row>
    <row r="30" spans="1:8" ht="15" customHeight="1" x14ac:dyDescent="0.25">
      <c r="A30" s="1" t="s">
        <v>322</v>
      </c>
      <c r="B30" s="47" t="s">
        <v>392</v>
      </c>
      <c r="C30" s="12">
        <v>0</v>
      </c>
      <c r="D30" s="41">
        <v>0</v>
      </c>
      <c r="E30" s="16">
        <v>0</v>
      </c>
      <c r="F30" s="43">
        <v>0</v>
      </c>
      <c r="G30" s="12">
        <v>0</v>
      </c>
      <c r="H30" s="12">
        <v>0</v>
      </c>
    </row>
    <row r="31" spans="1:8" ht="15" customHeight="1" x14ac:dyDescent="0.25">
      <c r="A31" s="1" t="s">
        <v>323</v>
      </c>
      <c r="B31" s="47" t="s">
        <v>393</v>
      </c>
      <c r="C31" s="12">
        <v>0</v>
      </c>
      <c r="D31" s="41">
        <v>0</v>
      </c>
      <c r="E31" s="16">
        <v>0</v>
      </c>
      <c r="F31" s="43">
        <v>0</v>
      </c>
      <c r="G31" s="12">
        <v>0</v>
      </c>
      <c r="H31" s="12">
        <v>0</v>
      </c>
    </row>
    <row r="32" spans="1:8" ht="15" customHeight="1" x14ac:dyDescent="0.25">
      <c r="A32" s="2" t="s">
        <v>324</v>
      </c>
      <c r="B32" s="49" t="s">
        <v>394</v>
      </c>
      <c r="C32" s="13">
        <v>0</v>
      </c>
      <c r="D32" s="38">
        <v>0</v>
      </c>
      <c r="E32" s="17">
        <v>0</v>
      </c>
      <c r="F32" s="46">
        <v>0</v>
      </c>
      <c r="G32" s="13">
        <v>0</v>
      </c>
      <c r="H32" s="13">
        <v>0</v>
      </c>
    </row>
    <row r="33" spans="1:8" ht="15" customHeight="1" x14ac:dyDescent="0.25">
      <c r="A33" s="2" t="s">
        <v>325</v>
      </c>
      <c r="B33" s="49" t="s">
        <v>395</v>
      </c>
      <c r="C33" s="10">
        <v>3500</v>
      </c>
      <c r="D33" s="38">
        <v>0</v>
      </c>
      <c r="E33" s="14">
        <v>3500</v>
      </c>
      <c r="F33" s="46">
        <v>0</v>
      </c>
      <c r="G33" s="13">
        <v>0</v>
      </c>
      <c r="H33" s="10">
        <v>3500</v>
      </c>
    </row>
    <row r="34" spans="1:8" ht="15" customHeight="1" x14ac:dyDescent="0.25">
      <c r="A34" s="1" t="s">
        <v>326</v>
      </c>
      <c r="B34" s="47" t="s">
        <v>396</v>
      </c>
      <c r="C34" s="12">
        <v>0</v>
      </c>
      <c r="D34" s="41">
        <v>0</v>
      </c>
      <c r="E34" s="16">
        <v>0</v>
      </c>
      <c r="F34" s="43">
        <v>0</v>
      </c>
      <c r="G34" s="12">
        <v>0</v>
      </c>
      <c r="H34" s="12">
        <v>0</v>
      </c>
    </row>
    <row r="35" spans="1:8" ht="15" customHeight="1" x14ac:dyDescent="0.25">
      <c r="A35" s="1" t="s">
        <v>327</v>
      </c>
      <c r="B35" s="40" t="s">
        <v>2</v>
      </c>
      <c r="C35" s="11">
        <v>11000</v>
      </c>
      <c r="D35" s="41">
        <v>0</v>
      </c>
      <c r="E35" s="15">
        <v>11000</v>
      </c>
      <c r="F35" s="42">
        <v>4558.67</v>
      </c>
      <c r="G35" s="11">
        <v>4673.13</v>
      </c>
      <c r="H35" s="11">
        <v>6441.33</v>
      </c>
    </row>
    <row r="36" spans="1:8" ht="15" customHeight="1" x14ac:dyDescent="0.25">
      <c r="A36" s="1" t="s">
        <v>328</v>
      </c>
      <c r="B36" s="47" t="s">
        <v>397</v>
      </c>
      <c r="C36" s="12">
        <v>0</v>
      </c>
      <c r="D36" s="41">
        <v>0</v>
      </c>
      <c r="E36" s="16">
        <v>0</v>
      </c>
      <c r="F36" s="43">
        <v>0</v>
      </c>
      <c r="G36" s="12">
        <v>0</v>
      </c>
      <c r="H36" s="12">
        <v>0</v>
      </c>
    </row>
    <row r="37" spans="1:8" ht="15" customHeight="1" x14ac:dyDescent="0.25">
      <c r="A37" s="1" t="s">
        <v>329</v>
      </c>
      <c r="B37" s="47" t="s">
        <v>398</v>
      </c>
      <c r="C37" s="11">
        <v>20000</v>
      </c>
      <c r="D37" s="41">
        <v>0</v>
      </c>
      <c r="E37" s="15">
        <v>20000</v>
      </c>
      <c r="F37" s="42">
        <v>75261.42</v>
      </c>
      <c r="G37" s="11">
        <v>15896.17</v>
      </c>
      <c r="H37" s="11">
        <v>-55261.42</v>
      </c>
    </row>
    <row r="38" spans="1:8" ht="15" customHeight="1" x14ac:dyDescent="0.25">
      <c r="A38" s="1" t="s">
        <v>330</v>
      </c>
      <c r="B38" s="40" t="s">
        <v>331</v>
      </c>
      <c r="C38" s="11">
        <v>250000</v>
      </c>
      <c r="D38" s="41">
        <v>0</v>
      </c>
      <c r="E38" s="15">
        <v>250000</v>
      </c>
      <c r="F38" s="42">
        <v>231299.84</v>
      </c>
      <c r="G38" s="11">
        <v>210713.65</v>
      </c>
      <c r="H38" s="11">
        <v>18700.16</v>
      </c>
    </row>
    <row r="39" spans="1:8" ht="15" customHeight="1" x14ac:dyDescent="0.25">
      <c r="A39" s="1" t="s">
        <v>332</v>
      </c>
      <c r="B39" s="47" t="s">
        <v>399</v>
      </c>
      <c r="C39" s="12">
        <v>0</v>
      </c>
      <c r="D39" s="41">
        <v>0</v>
      </c>
      <c r="E39" s="16">
        <v>0</v>
      </c>
      <c r="F39" s="43">
        <v>0</v>
      </c>
      <c r="G39" s="12">
        <v>0</v>
      </c>
      <c r="H39" s="12">
        <v>0</v>
      </c>
    </row>
    <row r="40" spans="1:8" ht="15" customHeight="1" x14ac:dyDescent="0.25">
      <c r="A40" s="1" t="s">
        <v>333</v>
      </c>
      <c r="B40" s="47" t="s">
        <v>400</v>
      </c>
      <c r="C40" s="11">
        <v>2000</v>
      </c>
      <c r="D40" s="41">
        <v>0</v>
      </c>
      <c r="E40" s="15">
        <v>2000</v>
      </c>
      <c r="F40" s="42">
        <v>2045.18</v>
      </c>
      <c r="G40" s="11">
        <v>2025.18</v>
      </c>
      <c r="H40" s="12">
        <v>-45.18</v>
      </c>
    </row>
    <row r="41" spans="1:8" ht="15" customHeight="1" x14ac:dyDescent="0.25">
      <c r="A41" s="1" t="s">
        <v>334</v>
      </c>
      <c r="B41" s="47" t="s">
        <v>401</v>
      </c>
      <c r="C41" s="11">
        <v>12000</v>
      </c>
      <c r="D41" s="41">
        <v>0</v>
      </c>
      <c r="E41" s="15">
        <v>12000</v>
      </c>
      <c r="F41" s="43">
        <v>0</v>
      </c>
      <c r="G41" s="12">
        <v>0</v>
      </c>
      <c r="H41" s="11">
        <v>12000</v>
      </c>
    </row>
    <row r="42" spans="1:8" ht="15" customHeight="1" x14ac:dyDescent="0.25">
      <c r="A42" s="1" t="s">
        <v>335</v>
      </c>
      <c r="B42" s="47" t="s">
        <v>402</v>
      </c>
      <c r="C42" s="11">
        <v>120000</v>
      </c>
      <c r="D42" s="41">
        <v>0</v>
      </c>
      <c r="E42" s="15">
        <v>120000</v>
      </c>
      <c r="F42" s="43">
        <v>0</v>
      </c>
      <c r="G42" s="12">
        <v>0</v>
      </c>
      <c r="H42" s="11">
        <v>120000</v>
      </c>
    </row>
    <row r="43" spans="1:8" ht="15" customHeight="1" x14ac:dyDescent="0.25">
      <c r="A43" s="1" t="s">
        <v>336</v>
      </c>
      <c r="B43" s="47" t="s">
        <v>403</v>
      </c>
      <c r="C43" s="11">
        <v>5802143.4800000004</v>
      </c>
      <c r="D43" s="41">
        <v>0</v>
      </c>
      <c r="E43" s="15">
        <v>5802143.4800000004</v>
      </c>
      <c r="F43" s="42">
        <v>1812270.38</v>
      </c>
      <c r="G43" s="11">
        <v>1812270.38</v>
      </c>
      <c r="H43" s="11">
        <v>3989873.1</v>
      </c>
    </row>
    <row r="44" spans="1:8" ht="15" customHeight="1" x14ac:dyDescent="0.25">
      <c r="A44" s="1" t="s">
        <v>337</v>
      </c>
      <c r="B44" s="47" t="s">
        <v>404</v>
      </c>
      <c r="C44" s="11">
        <v>1000</v>
      </c>
      <c r="D44" s="41">
        <v>0</v>
      </c>
      <c r="E44" s="15">
        <v>1000</v>
      </c>
      <c r="F44" s="43">
        <v>0</v>
      </c>
      <c r="G44" s="12">
        <v>0</v>
      </c>
      <c r="H44" s="11">
        <v>1000</v>
      </c>
    </row>
    <row r="45" spans="1:8" ht="15" customHeight="1" x14ac:dyDescent="0.25">
      <c r="A45" s="1" t="s">
        <v>338</v>
      </c>
      <c r="B45" s="47" t="s">
        <v>405</v>
      </c>
      <c r="C45" s="12">
        <v>0</v>
      </c>
      <c r="D45" s="41">
        <v>0</v>
      </c>
      <c r="E45" s="16">
        <v>0</v>
      </c>
      <c r="F45" s="43">
        <v>0</v>
      </c>
      <c r="G45" s="12">
        <v>0</v>
      </c>
      <c r="H45" s="12">
        <v>0</v>
      </c>
    </row>
    <row r="46" spans="1:8" ht="15" customHeight="1" x14ac:dyDescent="0.25">
      <c r="A46" s="1" t="s">
        <v>339</v>
      </c>
      <c r="B46" s="47" t="s">
        <v>406</v>
      </c>
      <c r="C46" s="12">
        <v>0</v>
      </c>
      <c r="D46" s="41">
        <v>0</v>
      </c>
      <c r="E46" s="16">
        <v>0</v>
      </c>
      <c r="F46" s="43">
        <v>0</v>
      </c>
      <c r="G46" s="12">
        <v>0</v>
      </c>
      <c r="H46" s="12">
        <v>0</v>
      </c>
    </row>
    <row r="47" spans="1:8" ht="15" customHeight="1" x14ac:dyDescent="0.25">
      <c r="A47" s="1" t="s">
        <v>340</v>
      </c>
      <c r="B47" s="47" t="s">
        <v>407</v>
      </c>
      <c r="C47" s="12">
        <v>0</v>
      </c>
      <c r="D47" s="41">
        <v>0</v>
      </c>
      <c r="E47" s="16">
        <v>0</v>
      </c>
      <c r="F47" s="43">
        <v>0</v>
      </c>
      <c r="G47" s="12">
        <v>0</v>
      </c>
      <c r="H47" s="12">
        <v>0</v>
      </c>
    </row>
    <row r="48" spans="1:8" ht="15" customHeight="1" x14ac:dyDescent="0.25">
      <c r="A48" s="9"/>
      <c r="B48" s="49" t="s">
        <v>408</v>
      </c>
      <c r="C48" s="9"/>
      <c r="D48" s="47"/>
      <c r="E48" s="18"/>
      <c r="F48" s="48"/>
      <c r="G48" s="9"/>
      <c r="H48" s="9"/>
    </row>
    <row r="49" spans="1:8" ht="15" customHeight="1" x14ac:dyDescent="0.25">
      <c r="A49" s="2" t="s">
        <v>341</v>
      </c>
      <c r="B49" s="49" t="s">
        <v>409</v>
      </c>
      <c r="C49" s="13">
        <v>0</v>
      </c>
      <c r="D49" s="38">
        <v>0</v>
      </c>
      <c r="E49" s="17">
        <v>0</v>
      </c>
      <c r="F49" s="46">
        <v>0</v>
      </c>
      <c r="G49" s="13">
        <v>0</v>
      </c>
      <c r="H49" s="13">
        <v>0</v>
      </c>
    </row>
    <row r="50" spans="1:8" ht="15" customHeight="1" x14ac:dyDescent="0.25">
      <c r="A50" s="1" t="s">
        <v>342</v>
      </c>
      <c r="B50" s="47" t="s">
        <v>410</v>
      </c>
      <c r="C50" s="11">
        <v>150000</v>
      </c>
      <c r="D50" s="41">
        <v>0</v>
      </c>
      <c r="E50" s="15">
        <v>150000</v>
      </c>
      <c r="F50" s="42">
        <v>9424.4</v>
      </c>
      <c r="G50" s="11">
        <v>8652.66</v>
      </c>
      <c r="H50" s="11">
        <v>140575.6</v>
      </c>
    </row>
    <row r="51" spans="1:8" ht="15" customHeight="1" x14ac:dyDescent="0.25">
      <c r="A51" s="1" t="s">
        <v>343</v>
      </c>
      <c r="B51" s="47" t="s">
        <v>411</v>
      </c>
      <c r="C51" s="12">
        <v>0</v>
      </c>
      <c r="D51" s="41">
        <v>0</v>
      </c>
      <c r="E51" s="16">
        <v>0</v>
      </c>
      <c r="F51" s="43">
        <v>0</v>
      </c>
      <c r="G51" s="12">
        <v>0</v>
      </c>
      <c r="H51" s="12">
        <v>0</v>
      </c>
    </row>
    <row r="52" spans="1:8" ht="15" customHeight="1" x14ac:dyDescent="0.25">
      <c r="A52" s="1" t="s">
        <v>344</v>
      </c>
      <c r="B52" s="47" t="s">
        <v>412</v>
      </c>
      <c r="C52" s="12">
        <v>0</v>
      </c>
      <c r="D52" s="41">
        <v>0</v>
      </c>
      <c r="E52" s="16">
        <v>0</v>
      </c>
      <c r="F52" s="43">
        <v>0</v>
      </c>
      <c r="G52" s="12">
        <v>0</v>
      </c>
      <c r="H52" s="12">
        <v>0</v>
      </c>
    </row>
    <row r="53" spans="1:8" ht="15" customHeight="1" x14ac:dyDescent="0.25">
      <c r="A53" s="1" t="s">
        <v>345</v>
      </c>
      <c r="B53" s="40" t="s">
        <v>2</v>
      </c>
      <c r="C53" s="11">
        <v>100000</v>
      </c>
      <c r="D53" s="41">
        <v>0</v>
      </c>
      <c r="E53" s="15">
        <v>100000</v>
      </c>
      <c r="F53" s="42">
        <v>1624.63</v>
      </c>
      <c r="G53" s="11">
        <v>1624.63</v>
      </c>
      <c r="H53" s="11">
        <v>98375.37</v>
      </c>
    </row>
    <row r="54" spans="1:8" ht="15" customHeight="1" x14ac:dyDescent="0.25">
      <c r="A54" s="1" t="s">
        <v>346</v>
      </c>
      <c r="B54" s="47" t="s">
        <v>403</v>
      </c>
      <c r="C54" s="11">
        <v>13538334.6</v>
      </c>
      <c r="D54" s="41">
        <v>0</v>
      </c>
      <c r="E54" s="15">
        <v>13538334.6</v>
      </c>
      <c r="F54" s="42">
        <v>4228630.8600000003</v>
      </c>
      <c r="G54" s="11">
        <v>4228630.8600000003</v>
      </c>
      <c r="H54" s="11">
        <v>9309703.7400000002</v>
      </c>
    </row>
    <row r="55" spans="1:8" ht="15" customHeight="1" x14ac:dyDescent="0.25">
      <c r="A55" s="1" t="s">
        <v>347</v>
      </c>
      <c r="B55" s="47" t="s">
        <v>413</v>
      </c>
      <c r="C55" s="12">
        <v>0</v>
      </c>
      <c r="D55" s="41">
        <v>0</v>
      </c>
      <c r="E55" s="16">
        <v>0</v>
      </c>
      <c r="F55" s="43">
        <v>0</v>
      </c>
      <c r="G55" s="12">
        <v>0</v>
      </c>
      <c r="H55" s="12">
        <v>0</v>
      </c>
    </row>
    <row r="56" spans="1:8" ht="15" customHeight="1" x14ac:dyDescent="0.25">
      <c r="A56" s="1" t="s">
        <v>348</v>
      </c>
      <c r="B56" s="47" t="s">
        <v>414</v>
      </c>
      <c r="C56" s="11">
        <v>1000</v>
      </c>
      <c r="D56" s="41">
        <v>0</v>
      </c>
      <c r="E56" s="15">
        <v>1000</v>
      </c>
      <c r="F56" s="43">
        <v>0</v>
      </c>
      <c r="G56" s="12">
        <v>0</v>
      </c>
      <c r="H56" s="11">
        <v>1000</v>
      </c>
    </row>
    <row r="57" spans="1:8" ht="15" customHeight="1" x14ac:dyDescent="0.25">
      <c r="A57" s="1" t="s">
        <v>349</v>
      </c>
      <c r="B57" s="47" t="s">
        <v>415</v>
      </c>
      <c r="C57" s="11">
        <v>1950000</v>
      </c>
      <c r="D57" s="41">
        <v>0</v>
      </c>
      <c r="E57" s="15">
        <v>1950000</v>
      </c>
      <c r="F57" s="42">
        <v>223670.5</v>
      </c>
      <c r="G57" s="11">
        <v>223670.5</v>
      </c>
      <c r="H57" s="11">
        <v>1726329.5</v>
      </c>
    </row>
    <row r="58" spans="1:8" ht="15" customHeight="1" x14ac:dyDescent="0.25">
      <c r="A58" s="1" t="s">
        <v>350</v>
      </c>
      <c r="B58" s="47" t="s">
        <v>416</v>
      </c>
      <c r="C58" s="12">
        <v>0</v>
      </c>
      <c r="D58" s="41">
        <v>0</v>
      </c>
      <c r="E58" s="16">
        <v>0</v>
      </c>
      <c r="F58" s="43">
        <v>0</v>
      </c>
      <c r="G58" s="12">
        <v>0</v>
      </c>
      <c r="H58" s="12">
        <v>0</v>
      </c>
    </row>
    <row r="59" spans="1:8" ht="15" customHeight="1" x14ac:dyDescent="0.25">
      <c r="A59" s="1" t="s">
        <v>351</v>
      </c>
      <c r="B59" s="47" t="s">
        <v>406</v>
      </c>
      <c r="C59" s="12">
        <v>0</v>
      </c>
      <c r="D59" s="41">
        <v>0</v>
      </c>
      <c r="E59" s="16">
        <v>0</v>
      </c>
      <c r="F59" s="43">
        <v>0</v>
      </c>
      <c r="G59" s="12">
        <v>0</v>
      </c>
      <c r="H59" s="12">
        <v>0</v>
      </c>
    </row>
    <row r="60" spans="1:8" ht="15" customHeight="1" x14ac:dyDescent="0.25">
      <c r="A60" s="1" t="s">
        <v>352</v>
      </c>
      <c r="B60" s="47" t="s">
        <v>417</v>
      </c>
      <c r="C60" s="11">
        <v>110000</v>
      </c>
      <c r="D60" s="41">
        <v>0</v>
      </c>
      <c r="E60" s="15">
        <v>110000</v>
      </c>
      <c r="F60" s="43">
        <v>0</v>
      </c>
      <c r="G60" s="12">
        <v>0</v>
      </c>
      <c r="H60" s="11">
        <v>110000</v>
      </c>
    </row>
    <row r="61" spans="1:8" ht="15" customHeight="1" x14ac:dyDescent="0.2">
      <c r="A61" s="8"/>
      <c r="B61" s="49" t="s">
        <v>418</v>
      </c>
      <c r="C61" s="8"/>
      <c r="D61" s="44"/>
      <c r="E61" s="7"/>
      <c r="F61" s="45"/>
      <c r="G61" s="8"/>
      <c r="H61" s="8"/>
    </row>
    <row r="62" spans="1:8" ht="15" customHeight="1" x14ac:dyDescent="0.25">
      <c r="A62" s="2" t="s">
        <v>353</v>
      </c>
      <c r="B62" s="49" t="s">
        <v>419</v>
      </c>
      <c r="C62" s="13">
        <v>0</v>
      </c>
      <c r="D62" s="38">
        <v>0</v>
      </c>
      <c r="E62" s="17">
        <v>0</v>
      </c>
      <c r="F62" s="46">
        <v>0</v>
      </c>
      <c r="G62" s="13">
        <v>0</v>
      </c>
      <c r="H62" s="13">
        <v>0</v>
      </c>
    </row>
    <row r="63" spans="1:8" ht="15" customHeight="1" x14ac:dyDescent="0.25">
      <c r="A63" s="1" t="s">
        <v>354</v>
      </c>
      <c r="B63" s="47" t="s">
        <v>420</v>
      </c>
      <c r="C63" s="11">
        <v>1641000</v>
      </c>
      <c r="D63" s="41">
        <v>0</v>
      </c>
      <c r="E63" s="15">
        <v>1641000</v>
      </c>
      <c r="F63" s="43">
        <v>0</v>
      </c>
      <c r="G63" s="12">
        <v>0</v>
      </c>
      <c r="H63" s="11">
        <v>1641000</v>
      </c>
    </row>
    <row r="64" spans="1:8" ht="15" customHeight="1" x14ac:dyDescent="0.25">
      <c r="A64" s="2" t="s">
        <v>355</v>
      </c>
      <c r="B64" s="49" t="s">
        <v>421</v>
      </c>
      <c r="C64" s="10">
        <v>1000</v>
      </c>
      <c r="D64" s="38">
        <v>0</v>
      </c>
      <c r="E64" s="14">
        <v>1000</v>
      </c>
      <c r="F64" s="46">
        <v>0</v>
      </c>
      <c r="G64" s="13">
        <v>0</v>
      </c>
      <c r="H64" s="10">
        <v>1000</v>
      </c>
    </row>
    <row r="65" spans="1:8" ht="15" customHeight="1" x14ac:dyDescent="0.25">
      <c r="A65" s="2" t="s">
        <v>356</v>
      </c>
      <c r="B65" s="49" t="s">
        <v>422</v>
      </c>
      <c r="C65" s="10">
        <v>12650.62</v>
      </c>
      <c r="D65" s="46">
        <v>0</v>
      </c>
      <c r="E65" s="14">
        <v>12650.62</v>
      </c>
      <c r="F65" s="46">
        <v>0</v>
      </c>
      <c r="G65" s="17">
        <v>0</v>
      </c>
      <c r="H65" s="14">
        <v>12650.62</v>
      </c>
    </row>
    <row r="66" spans="1:8" ht="15" customHeight="1" x14ac:dyDescent="0.25">
      <c r="A66" s="1" t="s">
        <v>357</v>
      </c>
      <c r="B66" s="47" t="s">
        <v>423</v>
      </c>
      <c r="C66" s="12">
        <v>0</v>
      </c>
      <c r="D66" s="43">
        <v>0</v>
      </c>
      <c r="E66" s="16">
        <v>0</v>
      </c>
      <c r="F66" s="43">
        <v>0</v>
      </c>
      <c r="G66" s="16">
        <v>0</v>
      </c>
      <c r="H66" s="16">
        <v>0</v>
      </c>
    </row>
    <row r="67" spans="1:8" ht="15" customHeight="1" x14ac:dyDescent="0.25">
      <c r="A67" s="1" t="s">
        <v>358</v>
      </c>
      <c r="B67" s="47" t="s">
        <v>424</v>
      </c>
      <c r="C67" s="11">
        <v>3531897.59</v>
      </c>
      <c r="D67" s="43">
        <v>0</v>
      </c>
      <c r="E67" s="15">
        <v>3531897.59</v>
      </c>
      <c r="F67" s="42">
        <v>3312049.26</v>
      </c>
      <c r="G67" s="15">
        <v>3312049.26</v>
      </c>
      <c r="H67" s="15">
        <v>219848.33</v>
      </c>
    </row>
    <row r="68" spans="1:8" ht="15" customHeight="1" x14ac:dyDescent="0.25">
      <c r="A68" s="2" t="s">
        <v>359</v>
      </c>
      <c r="B68" s="49" t="s">
        <v>425</v>
      </c>
      <c r="C68" s="13">
        <v>0</v>
      </c>
      <c r="D68" s="46">
        <v>0</v>
      </c>
      <c r="E68" s="17">
        <v>0</v>
      </c>
      <c r="F68" s="46">
        <v>0</v>
      </c>
      <c r="G68" s="17">
        <v>0</v>
      </c>
      <c r="H68" s="17">
        <v>0</v>
      </c>
    </row>
    <row r="69" spans="1:8" ht="15" customHeight="1" x14ac:dyDescent="0.25">
      <c r="A69" s="2" t="s">
        <v>360</v>
      </c>
      <c r="B69" s="49" t="s">
        <v>426</v>
      </c>
      <c r="C69" s="10">
        <v>250000</v>
      </c>
      <c r="D69" s="46">
        <v>0</v>
      </c>
      <c r="E69" s="14">
        <v>250000</v>
      </c>
      <c r="F69" s="46">
        <v>0</v>
      </c>
      <c r="G69" s="17">
        <v>0</v>
      </c>
      <c r="H69" s="14">
        <v>250000</v>
      </c>
    </row>
    <row r="70" spans="1:8" ht="15" customHeight="1" x14ac:dyDescent="0.25">
      <c r="A70" s="23" t="s">
        <v>361</v>
      </c>
      <c r="B70" s="35" t="s">
        <v>427</v>
      </c>
      <c r="C70" s="24">
        <v>2600000</v>
      </c>
      <c r="D70" s="25">
        <v>0</v>
      </c>
      <c r="E70" s="26">
        <v>2600000</v>
      </c>
      <c r="F70" s="27">
        <v>194655.59</v>
      </c>
      <c r="G70" s="26">
        <v>194655.59</v>
      </c>
      <c r="H70" s="26">
        <v>2405344.41</v>
      </c>
    </row>
    <row r="71" spans="1:8" ht="15" customHeight="1" x14ac:dyDescent="0.25">
      <c r="C71" s="50">
        <f t="shared" ref="C71:H71" si="0">SUM(C2:C70)</f>
        <v>38858026.289999999</v>
      </c>
      <c r="D71" s="51">
        <f t="shared" si="0"/>
        <v>0</v>
      </c>
      <c r="E71" s="50">
        <f t="shared" si="0"/>
        <v>38858026.289999999</v>
      </c>
      <c r="F71" s="50">
        <f t="shared" si="0"/>
        <v>16625206.069999998</v>
      </c>
      <c r="G71" s="50">
        <f t="shared" si="0"/>
        <v>13175875.49</v>
      </c>
      <c r="H71" s="50">
        <f t="shared" si="0"/>
        <v>22232820.219999999</v>
      </c>
    </row>
  </sheetData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DE72-A7BB-45BF-914D-D4F7E22D1C7D}">
  <dimension ref="A1:M316"/>
  <sheetViews>
    <sheetView tabSelected="1" topLeftCell="C1" workbookViewId="0">
      <selection activeCell="E13" sqref="E13"/>
    </sheetView>
  </sheetViews>
  <sheetFormatPr baseColWidth="10" defaultRowHeight="15" customHeight="1" x14ac:dyDescent="0.2"/>
  <cols>
    <col min="1" max="1" width="16.28515625" style="3" bestFit="1" customWidth="1"/>
    <col min="2" max="2" width="53.42578125" style="3" customWidth="1"/>
    <col min="3" max="3" width="55.5703125" style="3" customWidth="1"/>
    <col min="4" max="4" width="47.85546875" style="3" bestFit="1" customWidth="1"/>
    <col min="5" max="7" width="13" style="3" bestFit="1" customWidth="1"/>
    <col min="8" max="8" width="15" style="3" bestFit="1" customWidth="1"/>
    <col min="9" max="10" width="13" style="3" bestFit="1" customWidth="1"/>
    <col min="11" max="11" width="20.85546875" style="3" bestFit="1" customWidth="1"/>
    <col min="12" max="12" width="17.42578125" style="3" bestFit="1" customWidth="1"/>
    <col min="13" max="13" width="17" style="3" customWidth="1"/>
    <col min="14" max="255" width="11.42578125" style="3"/>
    <col min="256" max="256" width="16.28515625" style="3" bestFit="1" customWidth="1"/>
    <col min="257" max="257" width="55.5703125" style="3" customWidth="1"/>
    <col min="258" max="258" width="47.85546875" style="3" bestFit="1" customWidth="1"/>
    <col min="259" max="261" width="11.7109375" style="3" bestFit="1" customWidth="1"/>
    <col min="262" max="262" width="14.85546875" style="3" bestFit="1" customWidth="1"/>
    <col min="263" max="264" width="11.7109375" style="3" bestFit="1" customWidth="1"/>
    <col min="265" max="265" width="20.7109375" style="3" bestFit="1" customWidth="1"/>
    <col min="266" max="266" width="17.28515625" style="3" bestFit="1" customWidth="1"/>
    <col min="267" max="267" width="11.85546875" style="3" bestFit="1" customWidth="1"/>
    <col min="268" max="268" width="11.7109375" style="3" bestFit="1" customWidth="1"/>
    <col min="269" max="269" width="14.42578125" style="3" bestFit="1" customWidth="1"/>
    <col min="270" max="511" width="11.42578125" style="3"/>
    <col min="512" max="512" width="16.28515625" style="3" bestFit="1" customWidth="1"/>
    <col min="513" max="513" width="55.5703125" style="3" customWidth="1"/>
    <col min="514" max="514" width="47.85546875" style="3" bestFit="1" customWidth="1"/>
    <col min="515" max="517" width="11.7109375" style="3" bestFit="1" customWidth="1"/>
    <col min="518" max="518" width="14.85546875" style="3" bestFit="1" customWidth="1"/>
    <col min="519" max="520" width="11.7109375" style="3" bestFit="1" customWidth="1"/>
    <col min="521" max="521" width="20.7109375" style="3" bestFit="1" customWidth="1"/>
    <col min="522" max="522" width="17.28515625" style="3" bestFit="1" customWidth="1"/>
    <col min="523" max="523" width="11.85546875" style="3" bestFit="1" customWidth="1"/>
    <col min="524" max="524" width="11.7109375" style="3" bestFit="1" customWidth="1"/>
    <col min="525" max="525" width="14.42578125" style="3" bestFit="1" customWidth="1"/>
    <col min="526" max="767" width="11.42578125" style="3"/>
    <col min="768" max="768" width="16.28515625" style="3" bestFit="1" customWidth="1"/>
    <col min="769" max="769" width="55.5703125" style="3" customWidth="1"/>
    <col min="770" max="770" width="47.85546875" style="3" bestFit="1" customWidth="1"/>
    <col min="771" max="773" width="11.7109375" style="3" bestFit="1" customWidth="1"/>
    <col min="774" max="774" width="14.85546875" style="3" bestFit="1" customWidth="1"/>
    <col min="775" max="776" width="11.7109375" style="3" bestFit="1" customWidth="1"/>
    <col min="777" max="777" width="20.7109375" style="3" bestFit="1" customWidth="1"/>
    <col min="778" max="778" width="17.28515625" style="3" bestFit="1" customWidth="1"/>
    <col min="779" max="779" width="11.85546875" style="3" bestFit="1" customWidth="1"/>
    <col min="780" max="780" width="11.7109375" style="3" bestFit="1" customWidth="1"/>
    <col min="781" max="781" width="14.42578125" style="3" bestFit="1" customWidth="1"/>
    <col min="782" max="1023" width="11.42578125" style="3"/>
    <col min="1024" max="1024" width="16.28515625" style="3" bestFit="1" customWidth="1"/>
    <col min="1025" max="1025" width="55.5703125" style="3" customWidth="1"/>
    <col min="1026" max="1026" width="47.85546875" style="3" bestFit="1" customWidth="1"/>
    <col min="1027" max="1029" width="11.7109375" style="3" bestFit="1" customWidth="1"/>
    <col min="1030" max="1030" width="14.85546875" style="3" bestFit="1" customWidth="1"/>
    <col min="1031" max="1032" width="11.7109375" style="3" bestFit="1" customWidth="1"/>
    <col min="1033" max="1033" width="20.7109375" style="3" bestFit="1" customWidth="1"/>
    <col min="1034" max="1034" width="17.28515625" style="3" bestFit="1" customWidth="1"/>
    <col min="1035" max="1035" width="11.85546875" style="3" bestFit="1" customWidth="1"/>
    <col min="1036" max="1036" width="11.7109375" style="3" bestFit="1" customWidth="1"/>
    <col min="1037" max="1037" width="14.42578125" style="3" bestFit="1" customWidth="1"/>
    <col min="1038" max="1279" width="11.42578125" style="3"/>
    <col min="1280" max="1280" width="16.28515625" style="3" bestFit="1" customWidth="1"/>
    <col min="1281" max="1281" width="55.5703125" style="3" customWidth="1"/>
    <col min="1282" max="1282" width="47.85546875" style="3" bestFit="1" customWidth="1"/>
    <col min="1283" max="1285" width="11.7109375" style="3" bestFit="1" customWidth="1"/>
    <col min="1286" max="1286" width="14.85546875" style="3" bestFit="1" customWidth="1"/>
    <col min="1287" max="1288" width="11.7109375" style="3" bestFit="1" customWidth="1"/>
    <col min="1289" max="1289" width="20.7109375" style="3" bestFit="1" customWidth="1"/>
    <col min="1290" max="1290" width="17.28515625" style="3" bestFit="1" customWidth="1"/>
    <col min="1291" max="1291" width="11.85546875" style="3" bestFit="1" customWidth="1"/>
    <col min="1292" max="1292" width="11.7109375" style="3" bestFit="1" customWidth="1"/>
    <col min="1293" max="1293" width="14.42578125" style="3" bestFit="1" customWidth="1"/>
    <col min="1294" max="1535" width="11.42578125" style="3"/>
    <col min="1536" max="1536" width="16.28515625" style="3" bestFit="1" customWidth="1"/>
    <col min="1537" max="1537" width="55.5703125" style="3" customWidth="1"/>
    <col min="1538" max="1538" width="47.85546875" style="3" bestFit="1" customWidth="1"/>
    <col min="1539" max="1541" width="11.7109375" style="3" bestFit="1" customWidth="1"/>
    <col min="1542" max="1542" width="14.85546875" style="3" bestFit="1" customWidth="1"/>
    <col min="1543" max="1544" width="11.7109375" style="3" bestFit="1" customWidth="1"/>
    <col min="1545" max="1545" width="20.7109375" style="3" bestFit="1" customWidth="1"/>
    <col min="1546" max="1546" width="17.28515625" style="3" bestFit="1" customWidth="1"/>
    <col min="1547" max="1547" width="11.85546875" style="3" bestFit="1" customWidth="1"/>
    <col min="1548" max="1548" width="11.7109375" style="3" bestFit="1" customWidth="1"/>
    <col min="1549" max="1549" width="14.42578125" style="3" bestFit="1" customWidth="1"/>
    <col min="1550" max="1791" width="11.42578125" style="3"/>
    <col min="1792" max="1792" width="16.28515625" style="3" bestFit="1" customWidth="1"/>
    <col min="1793" max="1793" width="55.5703125" style="3" customWidth="1"/>
    <col min="1794" max="1794" width="47.85546875" style="3" bestFit="1" customWidth="1"/>
    <col min="1795" max="1797" width="11.7109375" style="3" bestFit="1" customWidth="1"/>
    <col min="1798" max="1798" width="14.85546875" style="3" bestFit="1" customWidth="1"/>
    <col min="1799" max="1800" width="11.7109375" style="3" bestFit="1" customWidth="1"/>
    <col min="1801" max="1801" width="20.7109375" style="3" bestFit="1" customWidth="1"/>
    <col min="1802" max="1802" width="17.28515625" style="3" bestFit="1" customWidth="1"/>
    <col min="1803" max="1803" width="11.85546875" style="3" bestFit="1" customWidth="1"/>
    <col min="1804" max="1804" width="11.7109375" style="3" bestFit="1" customWidth="1"/>
    <col min="1805" max="1805" width="14.42578125" style="3" bestFit="1" customWidth="1"/>
    <col min="1806" max="2047" width="11.42578125" style="3"/>
    <col min="2048" max="2048" width="16.28515625" style="3" bestFit="1" customWidth="1"/>
    <col min="2049" max="2049" width="55.5703125" style="3" customWidth="1"/>
    <col min="2050" max="2050" width="47.85546875" style="3" bestFit="1" customWidth="1"/>
    <col min="2051" max="2053" width="11.7109375" style="3" bestFit="1" customWidth="1"/>
    <col min="2054" max="2054" width="14.85546875" style="3" bestFit="1" customWidth="1"/>
    <col min="2055" max="2056" width="11.7109375" style="3" bestFit="1" customWidth="1"/>
    <col min="2057" max="2057" width="20.7109375" style="3" bestFit="1" customWidth="1"/>
    <col min="2058" max="2058" width="17.28515625" style="3" bestFit="1" customWidth="1"/>
    <col min="2059" max="2059" width="11.85546875" style="3" bestFit="1" customWidth="1"/>
    <col min="2060" max="2060" width="11.7109375" style="3" bestFit="1" customWidth="1"/>
    <col min="2061" max="2061" width="14.42578125" style="3" bestFit="1" customWidth="1"/>
    <col min="2062" max="2303" width="11.42578125" style="3"/>
    <col min="2304" max="2304" width="16.28515625" style="3" bestFit="1" customWidth="1"/>
    <col min="2305" max="2305" width="55.5703125" style="3" customWidth="1"/>
    <col min="2306" max="2306" width="47.85546875" style="3" bestFit="1" customWidth="1"/>
    <col min="2307" max="2309" width="11.7109375" style="3" bestFit="1" customWidth="1"/>
    <col min="2310" max="2310" width="14.85546875" style="3" bestFit="1" customWidth="1"/>
    <col min="2311" max="2312" width="11.7109375" style="3" bestFit="1" customWidth="1"/>
    <col min="2313" max="2313" width="20.7109375" style="3" bestFit="1" customWidth="1"/>
    <col min="2314" max="2314" width="17.28515625" style="3" bestFit="1" customWidth="1"/>
    <col min="2315" max="2315" width="11.85546875" style="3" bestFit="1" customWidth="1"/>
    <col min="2316" max="2316" width="11.7109375" style="3" bestFit="1" customWidth="1"/>
    <col min="2317" max="2317" width="14.42578125" style="3" bestFit="1" customWidth="1"/>
    <col min="2318" max="2559" width="11.42578125" style="3"/>
    <col min="2560" max="2560" width="16.28515625" style="3" bestFit="1" customWidth="1"/>
    <col min="2561" max="2561" width="55.5703125" style="3" customWidth="1"/>
    <col min="2562" max="2562" width="47.85546875" style="3" bestFit="1" customWidth="1"/>
    <col min="2563" max="2565" width="11.7109375" style="3" bestFit="1" customWidth="1"/>
    <col min="2566" max="2566" width="14.85546875" style="3" bestFit="1" customWidth="1"/>
    <col min="2567" max="2568" width="11.7109375" style="3" bestFit="1" customWidth="1"/>
    <col min="2569" max="2569" width="20.7109375" style="3" bestFit="1" customWidth="1"/>
    <col min="2570" max="2570" width="17.28515625" style="3" bestFit="1" customWidth="1"/>
    <col min="2571" max="2571" width="11.85546875" style="3" bestFit="1" customWidth="1"/>
    <col min="2572" max="2572" width="11.7109375" style="3" bestFit="1" customWidth="1"/>
    <col min="2573" max="2573" width="14.42578125" style="3" bestFit="1" customWidth="1"/>
    <col min="2574" max="2815" width="11.42578125" style="3"/>
    <col min="2816" max="2816" width="16.28515625" style="3" bestFit="1" customWidth="1"/>
    <col min="2817" max="2817" width="55.5703125" style="3" customWidth="1"/>
    <col min="2818" max="2818" width="47.85546875" style="3" bestFit="1" customWidth="1"/>
    <col min="2819" max="2821" width="11.7109375" style="3" bestFit="1" customWidth="1"/>
    <col min="2822" max="2822" width="14.85546875" style="3" bestFit="1" customWidth="1"/>
    <col min="2823" max="2824" width="11.7109375" style="3" bestFit="1" customWidth="1"/>
    <col min="2825" max="2825" width="20.7109375" style="3" bestFit="1" customWidth="1"/>
    <col min="2826" max="2826" width="17.28515625" style="3" bestFit="1" customWidth="1"/>
    <col min="2827" max="2827" width="11.85546875" style="3" bestFit="1" customWidth="1"/>
    <col min="2828" max="2828" width="11.7109375" style="3" bestFit="1" customWidth="1"/>
    <col min="2829" max="2829" width="14.42578125" style="3" bestFit="1" customWidth="1"/>
    <col min="2830" max="3071" width="11.42578125" style="3"/>
    <col min="3072" max="3072" width="16.28515625" style="3" bestFit="1" customWidth="1"/>
    <col min="3073" max="3073" width="55.5703125" style="3" customWidth="1"/>
    <col min="3074" max="3074" width="47.85546875" style="3" bestFit="1" customWidth="1"/>
    <col min="3075" max="3077" width="11.7109375" style="3" bestFit="1" customWidth="1"/>
    <col min="3078" max="3078" width="14.85546875" style="3" bestFit="1" customWidth="1"/>
    <col min="3079" max="3080" width="11.7109375" style="3" bestFit="1" customWidth="1"/>
    <col min="3081" max="3081" width="20.7109375" style="3" bestFit="1" customWidth="1"/>
    <col min="3082" max="3082" width="17.28515625" style="3" bestFit="1" customWidth="1"/>
    <col min="3083" max="3083" width="11.85546875" style="3" bestFit="1" customWidth="1"/>
    <col min="3084" max="3084" width="11.7109375" style="3" bestFit="1" customWidth="1"/>
    <col min="3085" max="3085" width="14.42578125" style="3" bestFit="1" customWidth="1"/>
    <col min="3086" max="3327" width="11.42578125" style="3"/>
    <col min="3328" max="3328" width="16.28515625" style="3" bestFit="1" customWidth="1"/>
    <col min="3329" max="3329" width="55.5703125" style="3" customWidth="1"/>
    <col min="3330" max="3330" width="47.85546875" style="3" bestFit="1" customWidth="1"/>
    <col min="3331" max="3333" width="11.7109375" style="3" bestFit="1" customWidth="1"/>
    <col min="3334" max="3334" width="14.85546875" style="3" bestFit="1" customWidth="1"/>
    <col min="3335" max="3336" width="11.7109375" style="3" bestFit="1" customWidth="1"/>
    <col min="3337" max="3337" width="20.7109375" style="3" bestFit="1" customWidth="1"/>
    <col min="3338" max="3338" width="17.28515625" style="3" bestFit="1" customWidth="1"/>
    <col min="3339" max="3339" width="11.85546875" style="3" bestFit="1" customWidth="1"/>
    <col min="3340" max="3340" width="11.7109375" style="3" bestFit="1" customWidth="1"/>
    <col min="3341" max="3341" width="14.42578125" style="3" bestFit="1" customWidth="1"/>
    <col min="3342" max="3583" width="11.42578125" style="3"/>
    <col min="3584" max="3584" width="16.28515625" style="3" bestFit="1" customWidth="1"/>
    <col min="3585" max="3585" width="55.5703125" style="3" customWidth="1"/>
    <col min="3586" max="3586" width="47.85546875" style="3" bestFit="1" customWidth="1"/>
    <col min="3587" max="3589" width="11.7109375" style="3" bestFit="1" customWidth="1"/>
    <col min="3590" max="3590" width="14.85546875" style="3" bestFit="1" customWidth="1"/>
    <col min="3591" max="3592" width="11.7109375" style="3" bestFit="1" customWidth="1"/>
    <col min="3593" max="3593" width="20.7109375" style="3" bestFit="1" customWidth="1"/>
    <col min="3594" max="3594" width="17.28515625" style="3" bestFit="1" customWidth="1"/>
    <col min="3595" max="3595" width="11.85546875" style="3" bestFit="1" customWidth="1"/>
    <col min="3596" max="3596" width="11.7109375" style="3" bestFit="1" customWidth="1"/>
    <col min="3597" max="3597" width="14.42578125" style="3" bestFit="1" customWidth="1"/>
    <col min="3598" max="3839" width="11.42578125" style="3"/>
    <col min="3840" max="3840" width="16.28515625" style="3" bestFit="1" customWidth="1"/>
    <col min="3841" max="3841" width="55.5703125" style="3" customWidth="1"/>
    <col min="3842" max="3842" width="47.85546875" style="3" bestFit="1" customWidth="1"/>
    <col min="3843" max="3845" width="11.7109375" style="3" bestFit="1" customWidth="1"/>
    <col min="3846" max="3846" width="14.85546875" style="3" bestFit="1" customWidth="1"/>
    <col min="3847" max="3848" width="11.7109375" style="3" bestFit="1" customWidth="1"/>
    <col min="3849" max="3849" width="20.7109375" style="3" bestFit="1" customWidth="1"/>
    <col min="3850" max="3850" width="17.28515625" style="3" bestFit="1" customWidth="1"/>
    <col min="3851" max="3851" width="11.85546875" style="3" bestFit="1" customWidth="1"/>
    <col min="3852" max="3852" width="11.7109375" style="3" bestFit="1" customWidth="1"/>
    <col min="3853" max="3853" width="14.42578125" style="3" bestFit="1" customWidth="1"/>
    <col min="3854" max="4095" width="11.42578125" style="3"/>
    <col min="4096" max="4096" width="16.28515625" style="3" bestFit="1" customWidth="1"/>
    <col min="4097" max="4097" width="55.5703125" style="3" customWidth="1"/>
    <col min="4098" max="4098" width="47.85546875" style="3" bestFit="1" customWidth="1"/>
    <col min="4099" max="4101" width="11.7109375" style="3" bestFit="1" customWidth="1"/>
    <col min="4102" max="4102" width="14.85546875" style="3" bestFit="1" customWidth="1"/>
    <col min="4103" max="4104" width="11.7109375" style="3" bestFit="1" customWidth="1"/>
    <col min="4105" max="4105" width="20.7109375" style="3" bestFit="1" customWidth="1"/>
    <col min="4106" max="4106" width="17.28515625" style="3" bestFit="1" customWidth="1"/>
    <col min="4107" max="4107" width="11.85546875" style="3" bestFit="1" customWidth="1"/>
    <col min="4108" max="4108" width="11.7109375" style="3" bestFit="1" customWidth="1"/>
    <col min="4109" max="4109" width="14.42578125" style="3" bestFit="1" customWidth="1"/>
    <col min="4110" max="4351" width="11.42578125" style="3"/>
    <col min="4352" max="4352" width="16.28515625" style="3" bestFit="1" customWidth="1"/>
    <col min="4353" max="4353" width="55.5703125" style="3" customWidth="1"/>
    <col min="4354" max="4354" width="47.85546875" style="3" bestFit="1" customWidth="1"/>
    <col min="4355" max="4357" width="11.7109375" style="3" bestFit="1" customWidth="1"/>
    <col min="4358" max="4358" width="14.85546875" style="3" bestFit="1" customWidth="1"/>
    <col min="4359" max="4360" width="11.7109375" style="3" bestFit="1" customWidth="1"/>
    <col min="4361" max="4361" width="20.7109375" style="3" bestFit="1" customWidth="1"/>
    <col min="4362" max="4362" width="17.28515625" style="3" bestFit="1" customWidth="1"/>
    <col min="4363" max="4363" width="11.85546875" style="3" bestFit="1" customWidth="1"/>
    <col min="4364" max="4364" width="11.7109375" style="3" bestFit="1" customWidth="1"/>
    <col min="4365" max="4365" width="14.42578125" style="3" bestFit="1" customWidth="1"/>
    <col min="4366" max="4607" width="11.42578125" style="3"/>
    <col min="4608" max="4608" width="16.28515625" style="3" bestFit="1" customWidth="1"/>
    <col min="4609" max="4609" width="55.5703125" style="3" customWidth="1"/>
    <col min="4610" max="4610" width="47.85546875" style="3" bestFit="1" customWidth="1"/>
    <col min="4611" max="4613" width="11.7109375" style="3" bestFit="1" customWidth="1"/>
    <col min="4614" max="4614" width="14.85546875" style="3" bestFit="1" customWidth="1"/>
    <col min="4615" max="4616" width="11.7109375" style="3" bestFit="1" customWidth="1"/>
    <col min="4617" max="4617" width="20.7109375" style="3" bestFit="1" customWidth="1"/>
    <col min="4618" max="4618" width="17.28515625" style="3" bestFit="1" customWidth="1"/>
    <col min="4619" max="4619" width="11.85546875" style="3" bestFit="1" customWidth="1"/>
    <col min="4620" max="4620" width="11.7109375" style="3" bestFit="1" customWidth="1"/>
    <col min="4621" max="4621" width="14.42578125" style="3" bestFit="1" customWidth="1"/>
    <col min="4622" max="4863" width="11.42578125" style="3"/>
    <col min="4864" max="4864" width="16.28515625" style="3" bestFit="1" customWidth="1"/>
    <col min="4865" max="4865" width="55.5703125" style="3" customWidth="1"/>
    <col min="4866" max="4866" width="47.85546875" style="3" bestFit="1" customWidth="1"/>
    <col min="4867" max="4869" width="11.7109375" style="3" bestFit="1" customWidth="1"/>
    <col min="4870" max="4870" width="14.85546875" style="3" bestFit="1" customWidth="1"/>
    <col min="4871" max="4872" width="11.7109375" style="3" bestFit="1" customWidth="1"/>
    <col min="4873" max="4873" width="20.7109375" style="3" bestFit="1" customWidth="1"/>
    <col min="4874" max="4874" width="17.28515625" style="3" bestFit="1" customWidth="1"/>
    <col min="4875" max="4875" width="11.85546875" style="3" bestFit="1" customWidth="1"/>
    <col min="4876" max="4876" width="11.7109375" style="3" bestFit="1" customWidth="1"/>
    <col min="4877" max="4877" width="14.42578125" style="3" bestFit="1" customWidth="1"/>
    <col min="4878" max="5119" width="11.42578125" style="3"/>
    <col min="5120" max="5120" width="16.28515625" style="3" bestFit="1" customWidth="1"/>
    <col min="5121" max="5121" width="55.5703125" style="3" customWidth="1"/>
    <col min="5122" max="5122" width="47.85546875" style="3" bestFit="1" customWidth="1"/>
    <col min="5123" max="5125" width="11.7109375" style="3" bestFit="1" customWidth="1"/>
    <col min="5126" max="5126" width="14.85546875" style="3" bestFit="1" customWidth="1"/>
    <col min="5127" max="5128" width="11.7109375" style="3" bestFit="1" customWidth="1"/>
    <col min="5129" max="5129" width="20.7109375" style="3" bestFit="1" customWidth="1"/>
    <col min="5130" max="5130" width="17.28515625" style="3" bestFit="1" customWidth="1"/>
    <col min="5131" max="5131" width="11.85546875" style="3" bestFit="1" customWidth="1"/>
    <col min="5132" max="5132" width="11.7109375" style="3" bestFit="1" customWidth="1"/>
    <col min="5133" max="5133" width="14.42578125" style="3" bestFit="1" customWidth="1"/>
    <col min="5134" max="5375" width="11.42578125" style="3"/>
    <col min="5376" max="5376" width="16.28515625" style="3" bestFit="1" customWidth="1"/>
    <col min="5377" max="5377" width="55.5703125" style="3" customWidth="1"/>
    <col min="5378" max="5378" width="47.85546875" style="3" bestFit="1" customWidth="1"/>
    <col min="5379" max="5381" width="11.7109375" style="3" bestFit="1" customWidth="1"/>
    <col min="5382" max="5382" width="14.85546875" style="3" bestFit="1" customWidth="1"/>
    <col min="5383" max="5384" width="11.7109375" style="3" bestFit="1" customWidth="1"/>
    <col min="5385" max="5385" width="20.7109375" style="3" bestFit="1" customWidth="1"/>
    <col min="5386" max="5386" width="17.28515625" style="3" bestFit="1" customWidth="1"/>
    <col min="5387" max="5387" width="11.85546875" style="3" bestFit="1" customWidth="1"/>
    <col min="5388" max="5388" width="11.7109375" style="3" bestFit="1" customWidth="1"/>
    <col min="5389" max="5389" width="14.42578125" style="3" bestFit="1" customWidth="1"/>
    <col min="5390" max="5631" width="11.42578125" style="3"/>
    <col min="5632" max="5632" width="16.28515625" style="3" bestFit="1" customWidth="1"/>
    <col min="5633" max="5633" width="55.5703125" style="3" customWidth="1"/>
    <col min="5634" max="5634" width="47.85546875" style="3" bestFit="1" customWidth="1"/>
    <col min="5635" max="5637" width="11.7109375" style="3" bestFit="1" customWidth="1"/>
    <col min="5638" max="5638" width="14.85546875" style="3" bestFit="1" customWidth="1"/>
    <col min="5639" max="5640" width="11.7109375" style="3" bestFit="1" customWidth="1"/>
    <col min="5641" max="5641" width="20.7109375" style="3" bestFit="1" customWidth="1"/>
    <col min="5642" max="5642" width="17.28515625" style="3" bestFit="1" customWidth="1"/>
    <col min="5643" max="5643" width="11.85546875" style="3" bestFit="1" customWidth="1"/>
    <col min="5644" max="5644" width="11.7109375" style="3" bestFit="1" customWidth="1"/>
    <col min="5645" max="5645" width="14.42578125" style="3" bestFit="1" customWidth="1"/>
    <col min="5646" max="5887" width="11.42578125" style="3"/>
    <col min="5888" max="5888" width="16.28515625" style="3" bestFit="1" customWidth="1"/>
    <col min="5889" max="5889" width="55.5703125" style="3" customWidth="1"/>
    <col min="5890" max="5890" width="47.85546875" style="3" bestFit="1" customWidth="1"/>
    <col min="5891" max="5893" width="11.7109375" style="3" bestFit="1" customWidth="1"/>
    <col min="5894" max="5894" width="14.85546875" style="3" bestFit="1" customWidth="1"/>
    <col min="5895" max="5896" width="11.7109375" style="3" bestFit="1" customWidth="1"/>
    <col min="5897" max="5897" width="20.7109375" style="3" bestFit="1" customWidth="1"/>
    <col min="5898" max="5898" width="17.28515625" style="3" bestFit="1" customWidth="1"/>
    <col min="5899" max="5899" width="11.85546875" style="3" bestFit="1" customWidth="1"/>
    <col min="5900" max="5900" width="11.7109375" style="3" bestFit="1" customWidth="1"/>
    <col min="5901" max="5901" width="14.42578125" style="3" bestFit="1" customWidth="1"/>
    <col min="5902" max="6143" width="11.42578125" style="3"/>
    <col min="6144" max="6144" width="16.28515625" style="3" bestFit="1" customWidth="1"/>
    <col min="6145" max="6145" width="55.5703125" style="3" customWidth="1"/>
    <col min="6146" max="6146" width="47.85546875" style="3" bestFit="1" customWidth="1"/>
    <col min="6147" max="6149" width="11.7109375" style="3" bestFit="1" customWidth="1"/>
    <col min="6150" max="6150" width="14.85546875" style="3" bestFit="1" customWidth="1"/>
    <col min="6151" max="6152" width="11.7109375" style="3" bestFit="1" customWidth="1"/>
    <col min="6153" max="6153" width="20.7109375" style="3" bestFit="1" customWidth="1"/>
    <col min="6154" max="6154" width="17.28515625" style="3" bestFit="1" customWidth="1"/>
    <col min="6155" max="6155" width="11.85546875" style="3" bestFit="1" customWidth="1"/>
    <col min="6156" max="6156" width="11.7109375" style="3" bestFit="1" customWidth="1"/>
    <col min="6157" max="6157" width="14.42578125" style="3" bestFit="1" customWidth="1"/>
    <col min="6158" max="6399" width="11.42578125" style="3"/>
    <col min="6400" max="6400" width="16.28515625" style="3" bestFit="1" customWidth="1"/>
    <col min="6401" max="6401" width="55.5703125" style="3" customWidth="1"/>
    <col min="6402" max="6402" width="47.85546875" style="3" bestFit="1" customWidth="1"/>
    <col min="6403" max="6405" width="11.7109375" style="3" bestFit="1" customWidth="1"/>
    <col min="6406" max="6406" width="14.85546875" style="3" bestFit="1" customWidth="1"/>
    <col min="6407" max="6408" width="11.7109375" style="3" bestFit="1" customWidth="1"/>
    <col min="6409" max="6409" width="20.7109375" style="3" bestFit="1" customWidth="1"/>
    <col min="6410" max="6410" width="17.28515625" style="3" bestFit="1" customWidth="1"/>
    <col min="6411" max="6411" width="11.85546875" style="3" bestFit="1" customWidth="1"/>
    <col min="6412" max="6412" width="11.7109375" style="3" bestFit="1" customWidth="1"/>
    <col min="6413" max="6413" width="14.42578125" style="3" bestFit="1" customWidth="1"/>
    <col min="6414" max="6655" width="11.42578125" style="3"/>
    <col min="6656" max="6656" width="16.28515625" style="3" bestFit="1" customWidth="1"/>
    <col min="6657" max="6657" width="55.5703125" style="3" customWidth="1"/>
    <col min="6658" max="6658" width="47.85546875" style="3" bestFit="1" customWidth="1"/>
    <col min="6659" max="6661" width="11.7109375" style="3" bestFit="1" customWidth="1"/>
    <col min="6662" max="6662" width="14.85546875" style="3" bestFit="1" customWidth="1"/>
    <col min="6663" max="6664" width="11.7109375" style="3" bestFit="1" customWidth="1"/>
    <col min="6665" max="6665" width="20.7109375" style="3" bestFit="1" customWidth="1"/>
    <col min="6666" max="6666" width="17.28515625" style="3" bestFit="1" customWidth="1"/>
    <col min="6667" max="6667" width="11.85546875" style="3" bestFit="1" customWidth="1"/>
    <col min="6668" max="6668" width="11.7109375" style="3" bestFit="1" customWidth="1"/>
    <col min="6669" max="6669" width="14.42578125" style="3" bestFit="1" customWidth="1"/>
    <col min="6670" max="6911" width="11.42578125" style="3"/>
    <col min="6912" max="6912" width="16.28515625" style="3" bestFit="1" customWidth="1"/>
    <col min="6913" max="6913" width="55.5703125" style="3" customWidth="1"/>
    <col min="6914" max="6914" width="47.85546875" style="3" bestFit="1" customWidth="1"/>
    <col min="6915" max="6917" width="11.7109375" style="3" bestFit="1" customWidth="1"/>
    <col min="6918" max="6918" width="14.85546875" style="3" bestFit="1" customWidth="1"/>
    <col min="6919" max="6920" width="11.7109375" style="3" bestFit="1" customWidth="1"/>
    <col min="6921" max="6921" width="20.7109375" style="3" bestFit="1" customWidth="1"/>
    <col min="6922" max="6922" width="17.28515625" style="3" bestFit="1" customWidth="1"/>
    <col min="6923" max="6923" width="11.85546875" style="3" bestFit="1" customWidth="1"/>
    <col min="6924" max="6924" width="11.7109375" style="3" bestFit="1" customWidth="1"/>
    <col min="6925" max="6925" width="14.42578125" style="3" bestFit="1" customWidth="1"/>
    <col min="6926" max="7167" width="11.42578125" style="3"/>
    <col min="7168" max="7168" width="16.28515625" style="3" bestFit="1" customWidth="1"/>
    <col min="7169" max="7169" width="55.5703125" style="3" customWidth="1"/>
    <col min="7170" max="7170" width="47.85546875" style="3" bestFit="1" customWidth="1"/>
    <col min="7171" max="7173" width="11.7109375" style="3" bestFit="1" customWidth="1"/>
    <col min="7174" max="7174" width="14.85546875" style="3" bestFit="1" customWidth="1"/>
    <col min="7175" max="7176" width="11.7109375" style="3" bestFit="1" customWidth="1"/>
    <col min="7177" max="7177" width="20.7109375" style="3" bestFit="1" customWidth="1"/>
    <col min="7178" max="7178" width="17.28515625" style="3" bestFit="1" customWidth="1"/>
    <col min="7179" max="7179" width="11.85546875" style="3" bestFit="1" customWidth="1"/>
    <col min="7180" max="7180" width="11.7109375" style="3" bestFit="1" customWidth="1"/>
    <col min="7181" max="7181" width="14.42578125" style="3" bestFit="1" customWidth="1"/>
    <col min="7182" max="7423" width="11.42578125" style="3"/>
    <col min="7424" max="7424" width="16.28515625" style="3" bestFit="1" customWidth="1"/>
    <col min="7425" max="7425" width="55.5703125" style="3" customWidth="1"/>
    <col min="7426" max="7426" width="47.85546875" style="3" bestFit="1" customWidth="1"/>
    <col min="7427" max="7429" width="11.7109375" style="3" bestFit="1" customWidth="1"/>
    <col min="7430" max="7430" width="14.85546875" style="3" bestFit="1" customWidth="1"/>
    <col min="7431" max="7432" width="11.7109375" style="3" bestFit="1" customWidth="1"/>
    <col min="7433" max="7433" width="20.7109375" style="3" bestFit="1" customWidth="1"/>
    <col min="7434" max="7434" width="17.28515625" style="3" bestFit="1" customWidth="1"/>
    <col min="7435" max="7435" width="11.85546875" style="3" bestFit="1" customWidth="1"/>
    <col min="7436" max="7436" width="11.7109375" style="3" bestFit="1" customWidth="1"/>
    <col min="7437" max="7437" width="14.42578125" style="3" bestFit="1" customWidth="1"/>
    <col min="7438" max="7679" width="11.42578125" style="3"/>
    <col min="7680" max="7680" width="16.28515625" style="3" bestFit="1" customWidth="1"/>
    <col min="7681" max="7681" width="55.5703125" style="3" customWidth="1"/>
    <col min="7682" max="7682" width="47.85546875" style="3" bestFit="1" customWidth="1"/>
    <col min="7683" max="7685" width="11.7109375" style="3" bestFit="1" customWidth="1"/>
    <col min="7686" max="7686" width="14.85546875" style="3" bestFit="1" customWidth="1"/>
    <col min="7687" max="7688" width="11.7109375" style="3" bestFit="1" customWidth="1"/>
    <col min="7689" max="7689" width="20.7109375" style="3" bestFit="1" customWidth="1"/>
    <col min="7690" max="7690" width="17.28515625" style="3" bestFit="1" customWidth="1"/>
    <col min="7691" max="7691" width="11.85546875" style="3" bestFit="1" customWidth="1"/>
    <col min="7692" max="7692" width="11.7109375" style="3" bestFit="1" customWidth="1"/>
    <col min="7693" max="7693" width="14.42578125" style="3" bestFit="1" customWidth="1"/>
    <col min="7694" max="7935" width="11.42578125" style="3"/>
    <col min="7936" max="7936" width="16.28515625" style="3" bestFit="1" customWidth="1"/>
    <col min="7937" max="7937" width="55.5703125" style="3" customWidth="1"/>
    <col min="7938" max="7938" width="47.85546875" style="3" bestFit="1" customWidth="1"/>
    <col min="7939" max="7941" width="11.7109375" style="3" bestFit="1" customWidth="1"/>
    <col min="7942" max="7942" width="14.85546875" style="3" bestFit="1" customWidth="1"/>
    <col min="7943" max="7944" width="11.7109375" style="3" bestFit="1" customWidth="1"/>
    <col min="7945" max="7945" width="20.7109375" style="3" bestFit="1" customWidth="1"/>
    <col min="7946" max="7946" width="17.28515625" style="3" bestFit="1" customWidth="1"/>
    <col min="7947" max="7947" width="11.85546875" style="3" bestFit="1" customWidth="1"/>
    <col min="7948" max="7948" width="11.7109375" style="3" bestFit="1" customWidth="1"/>
    <col min="7949" max="7949" width="14.42578125" style="3" bestFit="1" customWidth="1"/>
    <col min="7950" max="8191" width="11.42578125" style="3"/>
    <col min="8192" max="8192" width="16.28515625" style="3" bestFit="1" customWidth="1"/>
    <col min="8193" max="8193" width="55.5703125" style="3" customWidth="1"/>
    <col min="8194" max="8194" width="47.85546875" style="3" bestFit="1" customWidth="1"/>
    <col min="8195" max="8197" width="11.7109375" style="3" bestFit="1" customWidth="1"/>
    <col min="8198" max="8198" width="14.85546875" style="3" bestFit="1" customWidth="1"/>
    <col min="8199" max="8200" width="11.7109375" style="3" bestFit="1" customWidth="1"/>
    <col min="8201" max="8201" width="20.7109375" style="3" bestFit="1" customWidth="1"/>
    <col min="8202" max="8202" width="17.28515625" style="3" bestFit="1" customWidth="1"/>
    <col min="8203" max="8203" width="11.85546875" style="3" bestFit="1" customWidth="1"/>
    <col min="8204" max="8204" width="11.7109375" style="3" bestFit="1" customWidth="1"/>
    <col min="8205" max="8205" width="14.42578125" style="3" bestFit="1" customWidth="1"/>
    <col min="8206" max="8447" width="11.42578125" style="3"/>
    <col min="8448" max="8448" width="16.28515625" style="3" bestFit="1" customWidth="1"/>
    <col min="8449" max="8449" width="55.5703125" style="3" customWidth="1"/>
    <col min="8450" max="8450" width="47.85546875" style="3" bestFit="1" customWidth="1"/>
    <col min="8451" max="8453" width="11.7109375" style="3" bestFit="1" customWidth="1"/>
    <col min="8454" max="8454" width="14.85546875" style="3" bestFit="1" customWidth="1"/>
    <col min="8455" max="8456" width="11.7109375" style="3" bestFit="1" customWidth="1"/>
    <col min="8457" max="8457" width="20.7109375" style="3" bestFit="1" customWidth="1"/>
    <col min="8458" max="8458" width="17.28515625" style="3" bestFit="1" customWidth="1"/>
    <col min="8459" max="8459" width="11.85546875" style="3" bestFit="1" customWidth="1"/>
    <col min="8460" max="8460" width="11.7109375" style="3" bestFit="1" customWidth="1"/>
    <col min="8461" max="8461" width="14.42578125" style="3" bestFit="1" customWidth="1"/>
    <col min="8462" max="8703" width="11.42578125" style="3"/>
    <col min="8704" max="8704" width="16.28515625" style="3" bestFit="1" customWidth="1"/>
    <col min="8705" max="8705" width="55.5703125" style="3" customWidth="1"/>
    <col min="8706" max="8706" width="47.85546875" style="3" bestFit="1" customWidth="1"/>
    <col min="8707" max="8709" width="11.7109375" style="3" bestFit="1" customWidth="1"/>
    <col min="8710" max="8710" width="14.85546875" style="3" bestFit="1" customWidth="1"/>
    <col min="8711" max="8712" width="11.7109375" style="3" bestFit="1" customWidth="1"/>
    <col min="8713" max="8713" width="20.7109375" style="3" bestFit="1" customWidth="1"/>
    <col min="8714" max="8714" width="17.28515625" style="3" bestFit="1" customWidth="1"/>
    <col min="8715" max="8715" width="11.85546875" style="3" bestFit="1" customWidth="1"/>
    <col min="8716" max="8716" width="11.7109375" style="3" bestFit="1" customWidth="1"/>
    <col min="8717" max="8717" width="14.42578125" style="3" bestFit="1" customWidth="1"/>
    <col min="8718" max="8959" width="11.42578125" style="3"/>
    <col min="8960" max="8960" width="16.28515625" style="3" bestFit="1" customWidth="1"/>
    <col min="8961" max="8961" width="55.5703125" style="3" customWidth="1"/>
    <col min="8962" max="8962" width="47.85546875" style="3" bestFit="1" customWidth="1"/>
    <col min="8963" max="8965" width="11.7109375" style="3" bestFit="1" customWidth="1"/>
    <col min="8966" max="8966" width="14.85546875" style="3" bestFit="1" customWidth="1"/>
    <col min="8967" max="8968" width="11.7109375" style="3" bestFit="1" customWidth="1"/>
    <col min="8969" max="8969" width="20.7109375" style="3" bestFit="1" customWidth="1"/>
    <col min="8970" max="8970" width="17.28515625" style="3" bestFit="1" customWidth="1"/>
    <col min="8971" max="8971" width="11.85546875" style="3" bestFit="1" customWidth="1"/>
    <col min="8972" max="8972" width="11.7109375" style="3" bestFit="1" customWidth="1"/>
    <col min="8973" max="8973" width="14.42578125" style="3" bestFit="1" customWidth="1"/>
    <col min="8974" max="9215" width="11.42578125" style="3"/>
    <col min="9216" max="9216" width="16.28515625" style="3" bestFit="1" customWidth="1"/>
    <col min="9217" max="9217" width="55.5703125" style="3" customWidth="1"/>
    <col min="9218" max="9218" width="47.85546875" style="3" bestFit="1" customWidth="1"/>
    <col min="9219" max="9221" width="11.7109375" style="3" bestFit="1" customWidth="1"/>
    <col min="9222" max="9222" width="14.85546875" style="3" bestFit="1" customWidth="1"/>
    <col min="9223" max="9224" width="11.7109375" style="3" bestFit="1" customWidth="1"/>
    <col min="9225" max="9225" width="20.7109375" style="3" bestFit="1" customWidth="1"/>
    <col min="9226" max="9226" width="17.28515625" style="3" bestFit="1" customWidth="1"/>
    <col min="9227" max="9227" width="11.85546875" style="3" bestFit="1" customWidth="1"/>
    <col min="9228" max="9228" width="11.7109375" style="3" bestFit="1" customWidth="1"/>
    <col min="9229" max="9229" width="14.42578125" style="3" bestFit="1" customWidth="1"/>
    <col min="9230" max="9471" width="11.42578125" style="3"/>
    <col min="9472" max="9472" width="16.28515625" style="3" bestFit="1" customWidth="1"/>
    <col min="9473" max="9473" width="55.5703125" style="3" customWidth="1"/>
    <col min="9474" max="9474" width="47.85546875" style="3" bestFit="1" customWidth="1"/>
    <col min="9475" max="9477" width="11.7109375" style="3" bestFit="1" customWidth="1"/>
    <col min="9478" max="9478" width="14.85546875" style="3" bestFit="1" customWidth="1"/>
    <col min="9479" max="9480" width="11.7109375" style="3" bestFit="1" customWidth="1"/>
    <col min="9481" max="9481" width="20.7109375" style="3" bestFit="1" customWidth="1"/>
    <col min="9482" max="9482" width="17.28515625" style="3" bestFit="1" customWidth="1"/>
    <col min="9483" max="9483" width="11.85546875" style="3" bestFit="1" customWidth="1"/>
    <col min="9484" max="9484" width="11.7109375" style="3" bestFit="1" customWidth="1"/>
    <col min="9485" max="9485" width="14.42578125" style="3" bestFit="1" customWidth="1"/>
    <col min="9486" max="9727" width="11.42578125" style="3"/>
    <col min="9728" max="9728" width="16.28515625" style="3" bestFit="1" customWidth="1"/>
    <col min="9729" max="9729" width="55.5703125" style="3" customWidth="1"/>
    <col min="9730" max="9730" width="47.85546875" style="3" bestFit="1" customWidth="1"/>
    <col min="9731" max="9733" width="11.7109375" style="3" bestFit="1" customWidth="1"/>
    <col min="9734" max="9734" width="14.85546875" style="3" bestFit="1" customWidth="1"/>
    <col min="9735" max="9736" width="11.7109375" style="3" bestFit="1" customWidth="1"/>
    <col min="9737" max="9737" width="20.7109375" style="3" bestFit="1" customWidth="1"/>
    <col min="9738" max="9738" width="17.28515625" style="3" bestFit="1" customWidth="1"/>
    <col min="9739" max="9739" width="11.85546875" style="3" bestFit="1" customWidth="1"/>
    <col min="9740" max="9740" width="11.7109375" style="3" bestFit="1" customWidth="1"/>
    <col min="9741" max="9741" width="14.42578125" style="3" bestFit="1" customWidth="1"/>
    <col min="9742" max="9983" width="11.42578125" style="3"/>
    <col min="9984" max="9984" width="16.28515625" style="3" bestFit="1" customWidth="1"/>
    <col min="9985" max="9985" width="55.5703125" style="3" customWidth="1"/>
    <col min="9986" max="9986" width="47.85546875" style="3" bestFit="1" customWidth="1"/>
    <col min="9987" max="9989" width="11.7109375" style="3" bestFit="1" customWidth="1"/>
    <col min="9990" max="9990" width="14.85546875" style="3" bestFit="1" customWidth="1"/>
    <col min="9991" max="9992" width="11.7109375" style="3" bestFit="1" customWidth="1"/>
    <col min="9993" max="9993" width="20.7109375" style="3" bestFit="1" customWidth="1"/>
    <col min="9994" max="9994" width="17.28515625" style="3" bestFit="1" customWidth="1"/>
    <col min="9995" max="9995" width="11.85546875" style="3" bestFit="1" customWidth="1"/>
    <col min="9996" max="9996" width="11.7109375" style="3" bestFit="1" customWidth="1"/>
    <col min="9997" max="9997" width="14.42578125" style="3" bestFit="1" customWidth="1"/>
    <col min="9998" max="10239" width="11.42578125" style="3"/>
    <col min="10240" max="10240" width="16.28515625" style="3" bestFit="1" customWidth="1"/>
    <col min="10241" max="10241" width="55.5703125" style="3" customWidth="1"/>
    <col min="10242" max="10242" width="47.85546875" style="3" bestFit="1" customWidth="1"/>
    <col min="10243" max="10245" width="11.7109375" style="3" bestFit="1" customWidth="1"/>
    <col min="10246" max="10246" width="14.85546875" style="3" bestFit="1" customWidth="1"/>
    <col min="10247" max="10248" width="11.7109375" style="3" bestFit="1" customWidth="1"/>
    <col min="10249" max="10249" width="20.7109375" style="3" bestFit="1" customWidth="1"/>
    <col min="10250" max="10250" width="17.28515625" style="3" bestFit="1" customWidth="1"/>
    <col min="10251" max="10251" width="11.85546875" style="3" bestFit="1" customWidth="1"/>
    <col min="10252" max="10252" width="11.7109375" style="3" bestFit="1" customWidth="1"/>
    <col min="10253" max="10253" width="14.42578125" style="3" bestFit="1" customWidth="1"/>
    <col min="10254" max="10495" width="11.42578125" style="3"/>
    <col min="10496" max="10496" width="16.28515625" style="3" bestFit="1" customWidth="1"/>
    <col min="10497" max="10497" width="55.5703125" style="3" customWidth="1"/>
    <col min="10498" max="10498" width="47.85546875" style="3" bestFit="1" customWidth="1"/>
    <col min="10499" max="10501" width="11.7109375" style="3" bestFit="1" customWidth="1"/>
    <col min="10502" max="10502" width="14.85546875" style="3" bestFit="1" customWidth="1"/>
    <col min="10503" max="10504" width="11.7109375" style="3" bestFit="1" customWidth="1"/>
    <col min="10505" max="10505" width="20.7109375" style="3" bestFit="1" customWidth="1"/>
    <col min="10506" max="10506" width="17.28515625" style="3" bestFit="1" customWidth="1"/>
    <col min="10507" max="10507" width="11.85546875" style="3" bestFit="1" customWidth="1"/>
    <col min="10508" max="10508" width="11.7109375" style="3" bestFit="1" customWidth="1"/>
    <col min="10509" max="10509" width="14.42578125" style="3" bestFit="1" customWidth="1"/>
    <col min="10510" max="10751" width="11.42578125" style="3"/>
    <col min="10752" max="10752" width="16.28515625" style="3" bestFit="1" customWidth="1"/>
    <col min="10753" max="10753" width="55.5703125" style="3" customWidth="1"/>
    <col min="10754" max="10754" width="47.85546875" style="3" bestFit="1" customWidth="1"/>
    <col min="10755" max="10757" width="11.7109375" style="3" bestFit="1" customWidth="1"/>
    <col min="10758" max="10758" width="14.85546875" style="3" bestFit="1" customWidth="1"/>
    <col min="10759" max="10760" width="11.7109375" style="3" bestFit="1" customWidth="1"/>
    <col min="10761" max="10761" width="20.7109375" style="3" bestFit="1" customWidth="1"/>
    <col min="10762" max="10762" width="17.28515625" style="3" bestFit="1" customWidth="1"/>
    <col min="10763" max="10763" width="11.85546875" style="3" bestFit="1" customWidth="1"/>
    <col min="10764" max="10764" width="11.7109375" style="3" bestFit="1" customWidth="1"/>
    <col min="10765" max="10765" width="14.42578125" style="3" bestFit="1" customWidth="1"/>
    <col min="10766" max="11007" width="11.42578125" style="3"/>
    <col min="11008" max="11008" width="16.28515625" style="3" bestFit="1" customWidth="1"/>
    <col min="11009" max="11009" width="55.5703125" style="3" customWidth="1"/>
    <col min="11010" max="11010" width="47.85546875" style="3" bestFit="1" customWidth="1"/>
    <col min="11011" max="11013" width="11.7109375" style="3" bestFit="1" customWidth="1"/>
    <col min="11014" max="11014" width="14.85546875" style="3" bestFit="1" customWidth="1"/>
    <col min="11015" max="11016" width="11.7109375" style="3" bestFit="1" customWidth="1"/>
    <col min="11017" max="11017" width="20.7109375" style="3" bestFit="1" customWidth="1"/>
    <col min="11018" max="11018" width="17.28515625" style="3" bestFit="1" customWidth="1"/>
    <col min="11019" max="11019" width="11.85546875" style="3" bestFit="1" customWidth="1"/>
    <col min="11020" max="11020" width="11.7109375" style="3" bestFit="1" customWidth="1"/>
    <col min="11021" max="11021" width="14.42578125" style="3" bestFit="1" customWidth="1"/>
    <col min="11022" max="11263" width="11.42578125" style="3"/>
    <col min="11264" max="11264" width="16.28515625" style="3" bestFit="1" customWidth="1"/>
    <col min="11265" max="11265" width="55.5703125" style="3" customWidth="1"/>
    <col min="11266" max="11266" width="47.85546875" style="3" bestFit="1" customWidth="1"/>
    <col min="11267" max="11269" width="11.7109375" style="3" bestFit="1" customWidth="1"/>
    <col min="11270" max="11270" width="14.85546875" style="3" bestFit="1" customWidth="1"/>
    <col min="11271" max="11272" width="11.7109375" style="3" bestFit="1" customWidth="1"/>
    <col min="11273" max="11273" width="20.7109375" style="3" bestFit="1" customWidth="1"/>
    <col min="11274" max="11274" width="17.28515625" style="3" bestFit="1" customWidth="1"/>
    <col min="11275" max="11275" width="11.85546875" style="3" bestFit="1" customWidth="1"/>
    <col min="11276" max="11276" width="11.7109375" style="3" bestFit="1" customWidth="1"/>
    <col min="11277" max="11277" width="14.42578125" style="3" bestFit="1" customWidth="1"/>
    <col min="11278" max="11519" width="11.42578125" style="3"/>
    <col min="11520" max="11520" width="16.28515625" style="3" bestFit="1" customWidth="1"/>
    <col min="11521" max="11521" width="55.5703125" style="3" customWidth="1"/>
    <col min="11522" max="11522" width="47.85546875" style="3" bestFit="1" customWidth="1"/>
    <col min="11523" max="11525" width="11.7109375" style="3" bestFit="1" customWidth="1"/>
    <col min="11526" max="11526" width="14.85546875" style="3" bestFit="1" customWidth="1"/>
    <col min="11527" max="11528" width="11.7109375" style="3" bestFit="1" customWidth="1"/>
    <col min="11529" max="11529" width="20.7109375" style="3" bestFit="1" customWidth="1"/>
    <col min="11530" max="11530" width="17.28515625" style="3" bestFit="1" customWidth="1"/>
    <col min="11531" max="11531" width="11.85546875" style="3" bestFit="1" customWidth="1"/>
    <col min="11532" max="11532" width="11.7109375" style="3" bestFit="1" customWidth="1"/>
    <col min="11533" max="11533" width="14.42578125" style="3" bestFit="1" customWidth="1"/>
    <col min="11534" max="11775" width="11.42578125" style="3"/>
    <col min="11776" max="11776" width="16.28515625" style="3" bestFit="1" customWidth="1"/>
    <col min="11777" max="11777" width="55.5703125" style="3" customWidth="1"/>
    <col min="11778" max="11778" width="47.85546875" style="3" bestFit="1" customWidth="1"/>
    <col min="11779" max="11781" width="11.7109375" style="3" bestFit="1" customWidth="1"/>
    <col min="11782" max="11782" width="14.85546875" style="3" bestFit="1" customWidth="1"/>
    <col min="11783" max="11784" width="11.7109375" style="3" bestFit="1" customWidth="1"/>
    <col min="11785" max="11785" width="20.7109375" style="3" bestFit="1" customWidth="1"/>
    <col min="11786" max="11786" width="17.28515625" style="3" bestFit="1" customWidth="1"/>
    <col min="11787" max="11787" width="11.85546875" style="3" bestFit="1" customWidth="1"/>
    <col min="11788" max="11788" width="11.7109375" style="3" bestFit="1" customWidth="1"/>
    <col min="11789" max="11789" width="14.42578125" style="3" bestFit="1" customWidth="1"/>
    <col min="11790" max="12031" width="11.42578125" style="3"/>
    <col min="12032" max="12032" width="16.28515625" style="3" bestFit="1" customWidth="1"/>
    <col min="12033" max="12033" width="55.5703125" style="3" customWidth="1"/>
    <col min="12034" max="12034" width="47.85546875" style="3" bestFit="1" customWidth="1"/>
    <col min="12035" max="12037" width="11.7109375" style="3" bestFit="1" customWidth="1"/>
    <col min="12038" max="12038" width="14.85546875" style="3" bestFit="1" customWidth="1"/>
    <col min="12039" max="12040" width="11.7109375" style="3" bestFit="1" customWidth="1"/>
    <col min="12041" max="12041" width="20.7109375" style="3" bestFit="1" customWidth="1"/>
    <col min="12042" max="12042" width="17.28515625" style="3" bestFit="1" customWidth="1"/>
    <col min="12043" max="12043" width="11.85546875" style="3" bestFit="1" customWidth="1"/>
    <col min="12044" max="12044" width="11.7109375" style="3" bestFit="1" customWidth="1"/>
    <col min="12045" max="12045" width="14.42578125" style="3" bestFit="1" customWidth="1"/>
    <col min="12046" max="12287" width="11.42578125" style="3"/>
    <col min="12288" max="12288" width="16.28515625" style="3" bestFit="1" customWidth="1"/>
    <col min="12289" max="12289" width="55.5703125" style="3" customWidth="1"/>
    <col min="12290" max="12290" width="47.85546875" style="3" bestFit="1" customWidth="1"/>
    <col min="12291" max="12293" width="11.7109375" style="3" bestFit="1" customWidth="1"/>
    <col min="12294" max="12294" width="14.85546875" style="3" bestFit="1" customWidth="1"/>
    <col min="12295" max="12296" width="11.7109375" style="3" bestFit="1" customWidth="1"/>
    <col min="12297" max="12297" width="20.7109375" style="3" bestFit="1" customWidth="1"/>
    <col min="12298" max="12298" width="17.28515625" style="3" bestFit="1" customWidth="1"/>
    <col min="12299" max="12299" width="11.85546875" style="3" bestFit="1" customWidth="1"/>
    <col min="12300" max="12300" width="11.7109375" style="3" bestFit="1" customWidth="1"/>
    <col min="12301" max="12301" width="14.42578125" style="3" bestFit="1" customWidth="1"/>
    <col min="12302" max="12543" width="11.42578125" style="3"/>
    <col min="12544" max="12544" width="16.28515625" style="3" bestFit="1" customWidth="1"/>
    <col min="12545" max="12545" width="55.5703125" style="3" customWidth="1"/>
    <col min="12546" max="12546" width="47.85546875" style="3" bestFit="1" customWidth="1"/>
    <col min="12547" max="12549" width="11.7109375" style="3" bestFit="1" customWidth="1"/>
    <col min="12550" max="12550" width="14.85546875" style="3" bestFit="1" customWidth="1"/>
    <col min="12551" max="12552" width="11.7109375" style="3" bestFit="1" customWidth="1"/>
    <col min="12553" max="12553" width="20.7109375" style="3" bestFit="1" customWidth="1"/>
    <col min="12554" max="12554" width="17.28515625" style="3" bestFit="1" customWidth="1"/>
    <col min="12555" max="12555" width="11.85546875" style="3" bestFit="1" customWidth="1"/>
    <col min="12556" max="12556" width="11.7109375" style="3" bestFit="1" customWidth="1"/>
    <col min="12557" max="12557" width="14.42578125" style="3" bestFit="1" customWidth="1"/>
    <col min="12558" max="12799" width="11.42578125" style="3"/>
    <col min="12800" max="12800" width="16.28515625" style="3" bestFit="1" customWidth="1"/>
    <col min="12801" max="12801" width="55.5703125" style="3" customWidth="1"/>
    <col min="12802" max="12802" width="47.85546875" style="3" bestFit="1" customWidth="1"/>
    <col min="12803" max="12805" width="11.7109375" style="3" bestFit="1" customWidth="1"/>
    <col min="12806" max="12806" width="14.85546875" style="3" bestFit="1" customWidth="1"/>
    <col min="12807" max="12808" width="11.7109375" style="3" bestFit="1" customWidth="1"/>
    <col min="12809" max="12809" width="20.7109375" style="3" bestFit="1" customWidth="1"/>
    <col min="12810" max="12810" width="17.28515625" style="3" bestFit="1" customWidth="1"/>
    <col min="12811" max="12811" width="11.85546875" style="3" bestFit="1" customWidth="1"/>
    <col min="12812" max="12812" width="11.7109375" style="3" bestFit="1" customWidth="1"/>
    <col min="12813" max="12813" width="14.42578125" style="3" bestFit="1" customWidth="1"/>
    <col min="12814" max="13055" width="11.42578125" style="3"/>
    <col min="13056" max="13056" width="16.28515625" style="3" bestFit="1" customWidth="1"/>
    <col min="13057" max="13057" width="55.5703125" style="3" customWidth="1"/>
    <col min="13058" max="13058" width="47.85546875" style="3" bestFit="1" customWidth="1"/>
    <col min="13059" max="13061" width="11.7109375" style="3" bestFit="1" customWidth="1"/>
    <col min="13062" max="13062" width="14.85546875" style="3" bestFit="1" customWidth="1"/>
    <col min="13063" max="13064" width="11.7109375" style="3" bestFit="1" customWidth="1"/>
    <col min="13065" max="13065" width="20.7109375" style="3" bestFit="1" customWidth="1"/>
    <col min="13066" max="13066" width="17.28515625" style="3" bestFit="1" customWidth="1"/>
    <col min="13067" max="13067" width="11.85546875" style="3" bestFit="1" customWidth="1"/>
    <col min="13068" max="13068" width="11.7109375" style="3" bestFit="1" customWidth="1"/>
    <col min="13069" max="13069" width="14.42578125" style="3" bestFit="1" customWidth="1"/>
    <col min="13070" max="13311" width="11.42578125" style="3"/>
    <col min="13312" max="13312" width="16.28515625" style="3" bestFit="1" customWidth="1"/>
    <col min="13313" max="13313" width="55.5703125" style="3" customWidth="1"/>
    <col min="13314" max="13314" width="47.85546875" style="3" bestFit="1" customWidth="1"/>
    <col min="13315" max="13317" width="11.7109375" style="3" bestFit="1" customWidth="1"/>
    <col min="13318" max="13318" width="14.85546875" style="3" bestFit="1" customWidth="1"/>
    <col min="13319" max="13320" width="11.7109375" style="3" bestFit="1" customWidth="1"/>
    <col min="13321" max="13321" width="20.7109375" style="3" bestFit="1" customWidth="1"/>
    <col min="13322" max="13322" width="17.28515625" style="3" bestFit="1" customWidth="1"/>
    <col min="13323" max="13323" width="11.85546875" style="3" bestFit="1" customWidth="1"/>
    <col min="13324" max="13324" width="11.7109375" style="3" bestFit="1" customWidth="1"/>
    <col min="13325" max="13325" width="14.42578125" style="3" bestFit="1" customWidth="1"/>
    <col min="13326" max="13567" width="11.42578125" style="3"/>
    <col min="13568" max="13568" width="16.28515625" style="3" bestFit="1" customWidth="1"/>
    <col min="13569" max="13569" width="55.5703125" style="3" customWidth="1"/>
    <col min="13570" max="13570" width="47.85546875" style="3" bestFit="1" customWidth="1"/>
    <col min="13571" max="13573" width="11.7109375" style="3" bestFit="1" customWidth="1"/>
    <col min="13574" max="13574" width="14.85546875" style="3" bestFit="1" customWidth="1"/>
    <col min="13575" max="13576" width="11.7109375" style="3" bestFit="1" customWidth="1"/>
    <col min="13577" max="13577" width="20.7109375" style="3" bestFit="1" customWidth="1"/>
    <col min="13578" max="13578" width="17.28515625" style="3" bestFit="1" customWidth="1"/>
    <col min="13579" max="13579" width="11.85546875" style="3" bestFit="1" customWidth="1"/>
    <col min="13580" max="13580" width="11.7109375" style="3" bestFit="1" customWidth="1"/>
    <col min="13581" max="13581" width="14.42578125" style="3" bestFit="1" customWidth="1"/>
    <col min="13582" max="13823" width="11.42578125" style="3"/>
    <col min="13824" max="13824" width="16.28515625" style="3" bestFit="1" customWidth="1"/>
    <col min="13825" max="13825" width="55.5703125" style="3" customWidth="1"/>
    <col min="13826" max="13826" width="47.85546875" style="3" bestFit="1" customWidth="1"/>
    <col min="13827" max="13829" width="11.7109375" style="3" bestFit="1" customWidth="1"/>
    <col min="13830" max="13830" width="14.85546875" style="3" bestFit="1" customWidth="1"/>
    <col min="13831" max="13832" width="11.7109375" style="3" bestFit="1" customWidth="1"/>
    <col min="13833" max="13833" width="20.7109375" style="3" bestFit="1" customWidth="1"/>
    <col min="13834" max="13834" width="17.28515625" style="3" bestFit="1" customWidth="1"/>
    <col min="13835" max="13835" width="11.85546875" style="3" bestFit="1" customWidth="1"/>
    <col min="13836" max="13836" width="11.7109375" style="3" bestFit="1" customWidth="1"/>
    <col min="13837" max="13837" width="14.42578125" style="3" bestFit="1" customWidth="1"/>
    <col min="13838" max="14079" width="11.42578125" style="3"/>
    <col min="14080" max="14080" width="16.28515625" style="3" bestFit="1" customWidth="1"/>
    <col min="14081" max="14081" width="55.5703125" style="3" customWidth="1"/>
    <col min="14082" max="14082" width="47.85546875" style="3" bestFit="1" customWidth="1"/>
    <col min="14083" max="14085" width="11.7109375" style="3" bestFit="1" customWidth="1"/>
    <col min="14086" max="14086" width="14.85546875" style="3" bestFit="1" customWidth="1"/>
    <col min="14087" max="14088" width="11.7109375" style="3" bestFit="1" customWidth="1"/>
    <col min="14089" max="14089" width="20.7109375" style="3" bestFit="1" customWidth="1"/>
    <col min="14090" max="14090" width="17.28515625" style="3" bestFit="1" customWidth="1"/>
    <col min="14091" max="14091" width="11.85546875" style="3" bestFit="1" customWidth="1"/>
    <col min="14092" max="14092" width="11.7109375" style="3" bestFit="1" customWidth="1"/>
    <col min="14093" max="14093" width="14.42578125" style="3" bestFit="1" customWidth="1"/>
    <col min="14094" max="14335" width="11.42578125" style="3"/>
    <col min="14336" max="14336" width="16.28515625" style="3" bestFit="1" customWidth="1"/>
    <col min="14337" max="14337" width="55.5703125" style="3" customWidth="1"/>
    <col min="14338" max="14338" width="47.85546875" style="3" bestFit="1" customWidth="1"/>
    <col min="14339" max="14341" width="11.7109375" style="3" bestFit="1" customWidth="1"/>
    <col min="14342" max="14342" width="14.85546875" style="3" bestFit="1" customWidth="1"/>
    <col min="14343" max="14344" width="11.7109375" style="3" bestFit="1" customWidth="1"/>
    <col min="14345" max="14345" width="20.7109375" style="3" bestFit="1" customWidth="1"/>
    <col min="14346" max="14346" width="17.28515625" style="3" bestFit="1" customWidth="1"/>
    <col min="14347" max="14347" width="11.85546875" style="3" bestFit="1" customWidth="1"/>
    <col min="14348" max="14348" width="11.7109375" style="3" bestFit="1" customWidth="1"/>
    <col min="14349" max="14349" width="14.42578125" style="3" bestFit="1" customWidth="1"/>
    <col min="14350" max="14591" width="11.42578125" style="3"/>
    <col min="14592" max="14592" width="16.28515625" style="3" bestFit="1" customWidth="1"/>
    <col min="14593" max="14593" width="55.5703125" style="3" customWidth="1"/>
    <col min="14594" max="14594" width="47.85546875" style="3" bestFit="1" customWidth="1"/>
    <col min="14595" max="14597" width="11.7109375" style="3" bestFit="1" customWidth="1"/>
    <col min="14598" max="14598" width="14.85546875" style="3" bestFit="1" customWidth="1"/>
    <col min="14599" max="14600" width="11.7109375" style="3" bestFit="1" customWidth="1"/>
    <col min="14601" max="14601" width="20.7109375" style="3" bestFit="1" customWidth="1"/>
    <col min="14602" max="14602" width="17.28515625" style="3" bestFit="1" customWidth="1"/>
    <col min="14603" max="14603" width="11.85546875" style="3" bestFit="1" customWidth="1"/>
    <col min="14604" max="14604" width="11.7109375" style="3" bestFit="1" customWidth="1"/>
    <col min="14605" max="14605" width="14.42578125" style="3" bestFit="1" customWidth="1"/>
    <col min="14606" max="14847" width="11.42578125" style="3"/>
    <col min="14848" max="14848" width="16.28515625" style="3" bestFit="1" customWidth="1"/>
    <col min="14849" max="14849" width="55.5703125" style="3" customWidth="1"/>
    <col min="14850" max="14850" width="47.85546875" style="3" bestFit="1" customWidth="1"/>
    <col min="14851" max="14853" width="11.7109375" style="3" bestFit="1" customWidth="1"/>
    <col min="14854" max="14854" width="14.85546875" style="3" bestFit="1" customWidth="1"/>
    <col min="14855" max="14856" width="11.7109375" style="3" bestFit="1" customWidth="1"/>
    <col min="14857" max="14857" width="20.7109375" style="3" bestFit="1" customWidth="1"/>
    <col min="14858" max="14858" width="17.28515625" style="3" bestFit="1" customWidth="1"/>
    <col min="14859" max="14859" width="11.85546875" style="3" bestFit="1" customWidth="1"/>
    <col min="14860" max="14860" width="11.7109375" style="3" bestFit="1" customWidth="1"/>
    <col min="14861" max="14861" width="14.42578125" style="3" bestFit="1" customWidth="1"/>
    <col min="14862" max="15103" width="11.42578125" style="3"/>
    <col min="15104" max="15104" width="16.28515625" style="3" bestFit="1" customWidth="1"/>
    <col min="15105" max="15105" width="55.5703125" style="3" customWidth="1"/>
    <col min="15106" max="15106" width="47.85546875" style="3" bestFit="1" customWidth="1"/>
    <col min="15107" max="15109" width="11.7109375" style="3" bestFit="1" customWidth="1"/>
    <col min="15110" max="15110" width="14.85546875" style="3" bestFit="1" customWidth="1"/>
    <col min="15111" max="15112" width="11.7109375" style="3" bestFit="1" customWidth="1"/>
    <col min="15113" max="15113" width="20.7109375" style="3" bestFit="1" customWidth="1"/>
    <col min="15114" max="15114" width="17.28515625" style="3" bestFit="1" customWidth="1"/>
    <col min="15115" max="15115" width="11.85546875" style="3" bestFit="1" customWidth="1"/>
    <col min="15116" max="15116" width="11.7109375" style="3" bestFit="1" customWidth="1"/>
    <col min="15117" max="15117" width="14.42578125" style="3" bestFit="1" customWidth="1"/>
    <col min="15118" max="15359" width="11.42578125" style="3"/>
    <col min="15360" max="15360" width="16.28515625" style="3" bestFit="1" customWidth="1"/>
    <col min="15361" max="15361" width="55.5703125" style="3" customWidth="1"/>
    <col min="15362" max="15362" width="47.85546875" style="3" bestFit="1" customWidth="1"/>
    <col min="15363" max="15365" width="11.7109375" style="3" bestFit="1" customWidth="1"/>
    <col min="15366" max="15366" width="14.85546875" style="3" bestFit="1" customWidth="1"/>
    <col min="15367" max="15368" width="11.7109375" style="3" bestFit="1" customWidth="1"/>
    <col min="15369" max="15369" width="20.7109375" style="3" bestFit="1" customWidth="1"/>
    <col min="15370" max="15370" width="17.28515625" style="3" bestFit="1" customWidth="1"/>
    <col min="15371" max="15371" width="11.85546875" style="3" bestFit="1" customWidth="1"/>
    <col min="15372" max="15372" width="11.7109375" style="3" bestFit="1" customWidth="1"/>
    <col min="15373" max="15373" width="14.42578125" style="3" bestFit="1" customWidth="1"/>
    <col min="15374" max="15615" width="11.42578125" style="3"/>
    <col min="15616" max="15616" width="16.28515625" style="3" bestFit="1" customWidth="1"/>
    <col min="15617" max="15617" width="55.5703125" style="3" customWidth="1"/>
    <col min="15618" max="15618" width="47.85546875" style="3" bestFit="1" customWidth="1"/>
    <col min="15619" max="15621" width="11.7109375" style="3" bestFit="1" customWidth="1"/>
    <col min="15622" max="15622" width="14.85546875" style="3" bestFit="1" customWidth="1"/>
    <col min="15623" max="15624" width="11.7109375" style="3" bestFit="1" customWidth="1"/>
    <col min="15625" max="15625" width="20.7109375" style="3" bestFit="1" customWidth="1"/>
    <col min="15626" max="15626" width="17.28515625" style="3" bestFit="1" customWidth="1"/>
    <col min="15627" max="15627" width="11.85546875" style="3" bestFit="1" customWidth="1"/>
    <col min="15628" max="15628" width="11.7109375" style="3" bestFit="1" customWidth="1"/>
    <col min="15629" max="15629" width="14.42578125" style="3" bestFit="1" customWidth="1"/>
    <col min="15630" max="15871" width="11.42578125" style="3"/>
    <col min="15872" max="15872" width="16.28515625" style="3" bestFit="1" customWidth="1"/>
    <col min="15873" max="15873" width="55.5703125" style="3" customWidth="1"/>
    <col min="15874" max="15874" width="47.85546875" style="3" bestFit="1" customWidth="1"/>
    <col min="15875" max="15877" width="11.7109375" style="3" bestFit="1" customWidth="1"/>
    <col min="15878" max="15878" width="14.85546875" style="3" bestFit="1" customWidth="1"/>
    <col min="15879" max="15880" width="11.7109375" style="3" bestFit="1" customWidth="1"/>
    <col min="15881" max="15881" width="20.7109375" style="3" bestFit="1" customWidth="1"/>
    <col min="15882" max="15882" width="17.28515625" style="3" bestFit="1" customWidth="1"/>
    <col min="15883" max="15883" width="11.85546875" style="3" bestFit="1" customWidth="1"/>
    <col min="15884" max="15884" width="11.7109375" style="3" bestFit="1" customWidth="1"/>
    <col min="15885" max="15885" width="14.42578125" style="3" bestFit="1" customWidth="1"/>
    <col min="15886" max="16127" width="11.42578125" style="3"/>
    <col min="16128" max="16128" width="16.28515625" style="3" bestFit="1" customWidth="1"/>
    <col min="16129" max="16129" width="55.5703125" style="3" customWidth="1"/>
    <col min="16130" max="16130" width="47.85546875" style="3" bestFit="1" customWidth="1"/>
    <col min="16131" max="16133" width="11.7109375" style="3" bestFit="1" customWidth="1"/>
    <col min="16134" max="16134" width="14.85546875" style="3" bestFit="1" customWidth="1"/>
    <col min="16135" max="16136" width="11.7109375" style="3" bestFit="1" customWidth="1"/>
    <col min="16137" max="16137" width="20.7109375" style="3" bestFit="1" customWidth="1"/>
    <col min="16138" max="16138" width="17.28515625" style="3" bestFit="1" customWidth="1"/>
    <col min="16139" max="16139" width="11.85546875" style="3" bestFit="1" customWidth="1"/>
    <col min="16140" max="16140" width="11.7109375" style="3" bestFit="1" customWidth="1"/>
    <col min="16141" max="16141" width="14.42578125" style="3" bestFit="1" customWidth="1"/>
    <col min="16142" max="16384" width="11.42578125" style="3"/>
  </cols>
  <sheetData>
    <row r="1" spans="1:13" ht="24.75" customHeight="1" x14ac:dyDescent="0.2">
      <c r="A1" s="34" t="s">
        <v>3</v>
      </c>
      <c r="B1" s="34" t="s">
        <v>267</v>
      </c>
      <c r="C1" s="34" t="s">
        <v>268</v>
      </c>
      <c r="D1" s="34" t="s">
        <v>269</v>
      </c>
      <c r="E1" s="28" t="s">
        <v>270</v>
      </c>
      <c r="F1" s="29" t="s">
        <v>271</v>
      </c>
      <c r="G1" s="30" t="s">
        <v>272</v>
      </c>
      <c r="H1" s="30" t="s">
        <v>273</v>
      </c>
      <c r="I1" s="28" t="s">
        <v>274</v>
      </c>
      <c r="J1" s="28" t="s">
        <v>275</v>
      </c>
      <c r="K1" s="31" t="s">
        <v>276</v>
      </c>
      <c r="L1" s="31" t="s">
        <v>277</v>
      </c>
      <c r="M1" s="31" t="s">
        <v>291</v>
      </c>
    </row>
    <row r="2" spans="1:13" ht="15" customHeight="1" x14ac:dyDescent="0.2">
      <c r="A2" s="3" t="s">
        <v>4</v>
      </c>
      <c r="B2" s="1" t="s">
        <v>278</v>
      </c>
      <c r="C2" s="3" t="s">
        <v>5</v>
      </c>
      <c r="D2" s="52" t="s">
        <v>6</v>
      </c>
      <c r="E2" s="32">
        <v>2056000</v>
      </c>
      <c r="F2" s="54">
        <v>0</v>
      </c>
      <c r="G2" s="32">
        <v>2056000</v>
      </c>
      <c r="H2" s="54">
        <v>858465.78</v>
      </c>
      <c r="I2" s="32">
        <v>858465.78</v>
      </c>
      <c r="J2" s="54">
        <v>761932.05</v>
      </c>
      <c r="K2" s="32">
        <v>1197534.22</v>
      </c>
      <c r="L2" s="54">
        <v>1197534.22</v>
      </c>
      <c r="M2" s="6">
        <f t="shared" ref="M2:M65" si="0">IFERROR(+I2/G2,0)</f>
        <v>0.4175417217898833</v>
      </c>
    </row>
    <row r="3" spans="1:13" ht="15" customHeight="1" x14ac:dyDescent="0.2">
      <c r="A3" s="3" t="s">
        <v>7</v>
      </c>
      <c r="B3" s="1" t="s">
        <v>278</v>
      </c>
      <c r="C3" s="3" t="s">
        <v>8</v>
      </c>
      <c r="D3" s="7" t="s">
        <v>6</v>
      </c>
      <c r="E3" s="32">
        <v>194074</v>
      </c>
      <c r="F3" s="55">
        <v>0</v>
      </c>
      <c r="G3" s="32">
        <v>194074</v>
      </c>
      <c r="H3" s="55">
        <v>26522.93</v>
      </c>
      <c r="I3" s="32">
        <v>26522.93</v>
      </c>
      <c r="J3" s="55">
        <v>20684.52</v>
      </c>
      <c r="K3" s="32">
        <v>167551.07</v>
      </c>
      <c r="L3" s="55">
        <v>167551.07</v>
      </c>
      <c r="M3" s="6">
        <f t="shared" si="0"/>
        <v>0.1366640044519101</v>
      </c>
    </row>
    <row r="4" spans="1:13" ht="15" customHeight="1" x14ac:dyDescent="0.2">
      <c r="A4" s="3" t="s">
        <v>9</v>
      </c>
      <c r="B4" s="1" t="s">
        <v>278</v>
      </c>
      <c r="C4" s="3" t="s">
        <v>10</v>
      </c>
      <c r="D4" s="7" t="s">
        <v>6</v>
      </c>
      <c r="E4" s="32">
        <v>71100</v>
      </c>
      <c r="F4" s="55">
        <v>6000</v>
      </c>
      <c r="G4" s="32">
        <v>77100</v>
      </c>
      <c r="H4" s="55">
        <v>75731.69</v>
      </c>
      <c r="I4" s="32">
        <v>75731.69</v>
      </c>
      <c r="J4" s="55">
        <v>66724.86</v>
      </c>
      <c r="K4" s="32">
        <v>1368.31</v>
      </c>
      <c r="L4" s="55">
        <v>1368.31</v>
      </c>
      <c r="M4" s="6">
        <f t="shared" si="0"/>
        <v>0.98225278858625165</v>
      </c>
    </row>
    <row r="5" spans="1:13" ht="15" customHeight="1" x14ac:dyDescent="0.2">
      <c r="A5" s="3" t="s">
        <v>11</v>
      </c>
      <c r="B5" s="1" t="s">
        <v>278</v>
      </c>
      <c r="C5" s="3" t="s">
        <v>12</v>
      </c>
      <c r="D5" s="7" t="s">
        <v>6</v>
      </c>
      <c r="E5" s="32">
        <v>8000</v>
      </c>
      <c r="F5" s="55">
        <v>0</v>
      </c>
      <c r="G5" s="32">
        <v>8000</v>
      </c>
      <c r="H5" s="55">
        <v>953.76</v>
      </c>
      <c r="I5" s="32">
        <v>953.76</v>
      </c>
      <c r="J5" s="55">
        <v>1950.2</v>
      </c>
      <c r="K5" s="32">
        <v>7046.24</v>
      </c>
      <c r="L5" s="55">
        <v>7046.24</v>
      </c>
      <c r="M5" s="6">
        <f t="shared" si="0"/>
        <v>0.11921999999999999</v>
      </c>
    </row>
    <row r="6" spans="1:13" ht="15" customHeight="1" x14ac:dyDescent="0.2">
      <c r="A6" s="3" t="s">
        <v>13</v>
      </c>
      <c r="B6" s="1" t="s">
        <v>278</v>
      </c>
      <c r="C6" s="3" t="s">
        <v>14</v>
      </c>
      <c r="D6" s="7" t="s">
        <v>6</v>
      </c>
      <c r="E6" s="32">
        <v>271920</v>
      </c>
      <c r="F6" s="55">
        <v>0</v>
      </c>
      <c r="G6" s="32">
        <v>271920</v>
      </c>
      <c r="H6" s="55">
        <v>150484.44</v>
      </c>
      <c r="I6" s="32">
        <v>128038.44</v>
      </c>
      <c r="J6" s="55">
        <v>119812.5</v>
      </c>
      <c r="K6" s="32">
        <v>121435.56</v>
      </c>
      <c r="L6" s="55">
        <v>143881.56</v>
      </c>
      <c r="M6" s="6">
        <f t="shared" si="0"/>
        <v>0.47086804942630184</v>
      </c>
    </row>
    <row r="7" spans="1:13" ht="15" customHeight="1" x14ac:dyDescent="0.2">
      <c r="A7" s="3" t="s">
        <v>15</v>
      </c>
      <c r="B7" s="1" t="s">
        <v>278</v>
      </c>
      <c r="C7" s="3" t="s">
        <v>16</v>
      </c>
      <c r="D7" s="7" t="s">
        <v>6</v>
      </c>
      <c r="E7" s="32">
        <v>18000</v>
      </c>
      <c r="F7" s="55">
        <v>0</v>
      </c>
      <c r="G7" s="32">
        <v>18000</v>
      </c>
      <c r="H7" s="55">
        <v>9953.9599999999991</v>
      </c>
      <c r="I7" s="32">
        <v>9953.9599999999991</v>
      </c>
      <c r="J7" s="55">
        <v>6355.65</v>
      </c>
      <c r="K7" s="32">
        <v>8046.04</v>
      </c>
      <c r="L7" s="55">
        <v>8046.04</v>
      </c>
      <c r="M7" s="6">
        <f t="shared" si="0"/>
        <v>0.5529977777777777</v>
      </c>
    </row>
    <row r="8" spans="1:13" ht="15" customHeight="1" x14ac:dyDescent="0.2">
      <c r="A8" s="3" t="s">
        <v>17</v>
      </c>
      <c r="B8" s="1" t="s">
        <v>278</v>
      </c>
      <c r="C8" s="3" t="s">
        <v>18</v>
      </c>
      <c r="D8" s="7" t="s">
        <v>6</v>
      </c>
      <c r="E8" s="32">
        <v>6000</v>
      </c>
      <c r="F8" s="55">
        <v>0</v>
      </c>
      <c r="G8" s="32">
        <v>6000</v>
      </c>
      <c r="H8" s="55">
        <v>0</v>
      </c>
      <c r="I8" s="32">
        <v>0</v>
      </c>
      <c r="J8" s="55">
        <v>0</v>
      </c>
      <c r="K8" s="32">
        <v>6000</v>
      </c>
      <c r="L8" s="55">
        <v>6000</v>
      </c>
      <c r="M8" s="6">
        <f t="shared" si="0"/>
        <v>0</v>
      </c>
    </row>
    <row r="9" spans="1:13" ht="15" customHeight="1" x14ac:dyDescent="0.2">
      <c r="A9" s="3" t="s">
        <v>19</v>
      </c>
      <c r="B9" s="1" t="s">
        <v>278</v>
      </c>
      <c r="C9" s="3" t="s">
        <v>20</v>
      </c>
      <c r="D9" s="7" t="s">
        <v>6</v>
      </c>
      <c r="E9" s="32">
        <v>282960.52</v>
      </c>
      <c r="F9" s="55">
        <v>0</v>
      </c>
      <c r="G9" s="32">
        <v>282960.52</v>
      </c>
      <c r="H9" s="55">
        <v>110520.05</v>
      </c>
      <c r="I9" s="32">
        <v>110520.05</v>
      </c>
      <c r="J9" s="55">
        <v>56962.89</v>
      </c>
      <c r="K9" s="32">
        <v>172440.47</v>
      </c>
      <c r="L9" s="55">
        <v>172440.47</v>
      </c>
      <c r="M9" s="6">
        <f t="shared" si="0"/>
        <v>0.39058470065011186</v>
      </c>
    </row>
    <row r="10" spans="1:13" ht="15" customHeight="1" x14ac:dyDescent="0.2">
      <c r="A10" s="3" t="s">
        <v>21</v>
      </c>
      <c r="B10" s="1" t="s">
        <v>278</v>
      </c>
      <c r="C10" s="3" t="s">
        <v>22</v>
      </c>
      <c r="D10" s="7" t="s">
        <v>6</v>
      </c>
      <c r="E10" s="32">
        <v>193996.87</v>
      </c>
      <c r="F10" s="55">
        <v>0</v>
      </c>
      <c r="G10" s="32">
        <v>193996.87</v>
      </c>
      <c r="H10" s="55">
        <v>109782.19</v>
      </c>
      <c r="I10" s="32">
        <v>109782.19</v>
      </c>
      <c r="J10" s="55">
        <v>108576.86</v>
      </c>
      <c r="K10" s="32">
        <v>84214.68</v>
      </c>
      <c r="L10" s="55">
        <v>84214.68</v>
      </c>
      <c r="M10" s="6">
        <f t="shared" si="0"/>
        <v>0.56589670750873455</v>
      </c>
    </row>
    <row r="11" spans="1:13" ht="15" customHeight="1" x14ac:dyDescent="0.2">
      <c r="A11" s="3" t="s">
        <v>23</v>
      </c>
      <c r="B11" s="1" t="s">
        <v>278</v>
      </c>
      <c r="C11" s="3" t="s">
        <v>24</v>
      </c>
      <c r="D11" s="7" t="s">
        <v>6</v>
      </c>
      <c r="E11" s="32">
        <v>800</v>
      </c>
      <c r="F11" s="55">
        <v>15300</v>
      </c>
      <c r="G11" s="32">
        <v>16100</v>
      </c>
      <c r="H11" s="55">
        <v>3074.25</v>
      </c>
      <c r="I11" s="32">
        <v>3074.25</v>
      </c>
      <c r="J11" s="55">
        <v>3074.25</v>
      </c>
      <c r="K11" s="32">
        <v>13025.75</v>
      </c>
      <c r="L11" s="55">
        <v>13025.75</v>
      </c>
      <c r="M11" s="6">
        <f t="shared" si="0"/>
        <v>0.1909472049689441</v>
      </c>
    </row>
    <row r="12" spans="1:13" ht="15" customHeight="1" x14ac:dyDescent="0.2">
      <c r="A12" s="3" t="s">
        <v>25</v>
      </c>
      <c r="B12" s="1" t="s">
        <v>278</v>
      </c>
      <c r="C12" s="3" t="s">
        <v>26</v>
      </c>
      <c r="D12" s="7" t="s">
        <v>6</v>
      </c>
      <c r="E12" s="32">
        <v>276000</v>
      </c>
      <c r="F12" s="55">
        <v>0</v>
      </c>
      <c r="G12" s="32">
        <v>276000</v>
      </c>
      <c r="H12" s="55">
        <v>126344.92</v>
      </c>
      <c r="I12" s="32">
        <v>126344.92</v>
      </c>
      <c r="J12" s="55">
        <v>0</v>
      </c>
      <c r="K12" s="32">
        <v>149655.07999999999</v>
      </c>
      <c r="L12" s="55">
        <v>149655.07999999999</v>
      </c>
      <c r="M12" s="6">
        <f t="shared" si="0"/>
        <v>0.45777144927536229</v>
      </c>
    </row>
    <row r="13" spans="1:13" ht="15" customHeight="1" x14ac:dyDescent="0.2">
      <c r="A13" s="3" t="s">
        <v>27</v>
      </c>
      <c r="B13" s="1" t="s">
        <v>278</v>
      </c>
      <c r="C13" s="3" t="s">
        <v>28</v>
      </c>
      <c r="D13" s="7" t="s">
        <v>6</v>
      </c>
      <c r="E13" s="32">
        <v>130000</v>
      </c>
      <c r="F13" s="55">
        <v>0</v>
      </c>
      <c r="G13" s="32">
        <v>130000</v>
      </c>
      <c r="H13" s="55">
        <v>34194.589999999997</v>
      </c>
      <c r="I13" s="32">
        <v>34194.589999999997</v>
      </c>
      <c r="J13" s="55">
        <v>12727.95</v>
      </c>
      <c r="K13" s="32">
        <v>95805.41</v>
      </c>
      <c r="L13" s="55">
        <v>95805.41</v>
      </c>
      <c r="M13" s="6">
        <f t="shared" si="0"/>
        <v>0.26303530769230765</v>
      </c>
    </row>
    <row r="14" spans="1:13" ht="15" customHeight="1" x14ac:dyDescent="0.2">
      <c r="A14" s="3" t="s">
        <v>29</v>
      </c>
      <c r="B14" s="1" t="s">
        <v>278</v>
      </c>
      <c r="C14" s="3" t="s">
        <v>30</v>
      </c>
      <c r="D14" s="7" t="s">
        <v>6</v>
      </c>
      <c r="E14" s="32">
        <v>200000</v>
      </c>
      <c r="F14" s="55">
        <v>0</v>
      </c>
      <c r="G14" s="32">
        <v>200000</v>
      </c>
      <c r="H14" s="55">
        <v>0</v>
      </c>
      <c r="I14" s="32">
        <v>0</v>
      </c>
      <c r="J14" s="55">
        <v>0</v>
      </c>
      <c r="K14" s="32">
        <v>200000</v>
      </c>
      <c r="L14" s="55">
        <v>200000</v>
      </c>
      <c r="M14" s="6">
        <f t="shared" si="0"/>
        <v>0</v>
      </c>
    </row>
    <row r="15" spans="1:13" ht="15" customHeight="1" x14ac:dyDescent="0.2">
      <c r="A15" s="3" t="s">
        <v>31</v>
      </c>
      <c r="B15" s="1" t="s">
        <v>279</v>
      </c>
      <c r="C15" s="3" t="s">
        <v>32</v>
      </c>
      <c r="D15" s="7" t="s">
        <v>6</v>
      </c>
      <c r="E15" s="32">
        <v>22000</v>
      </c>
      <c r="F15" s="55">
        <v>0</v>
      </c>
      <c r="G15" s="32">
        <v>22000</v>
      </c>
      <c r="H15" s="55">
        <v>19922.07</v>
      </c>
      <c r="I15" s="32">
        <v>19922.07</v>
      </c>
      <c r="J15" s="55">
        <v>0</v>
      </c>
      <c r="K15" s="32">
        <v>2077.9299999999998</v>
      </c>
      <c r="L15" s="55">
        <v>2077.9299999999998</v>
      </c>
      <c r="M15" s="6">
        <f t="shared" si="0"/>
        <v>0.90554863636363636</v>
      </c>
    </row>
    <row r="16" spans="1:13" ht="15" customHeight="1" x14ac:dyDescent="0.2">
      <c r="A16" s="3" t="s">
        <v>33</v>
      </c>
      <c r="B16" s="1" t="s">
        <v>279</v>
      </c>
      <c r="C16" s="3" t="s">
        <v>34</v>
      </c>
      <c r="D16" s="7" t="s">
        <v>6</v>
      </c>
      <c r="E16" s="32">
        <v>176000</v>
      </c>
      <c r="F16" s="55">
        <v>0</v>
      </c>
      <c r="G16" s="32">
        <v>176000</v>
      </c>
      <c r="H16" s="55">
        <v>109842.3</v>
      </c>
      <c r="I16" s="32">
        <v>109842.3</v>
      </c>
      <c r="J16" s="55">
        <v>109842.3</v>
      </c>
      <c r="K16" s="32">
        <v>66157.7</v>
      </c>
      <c r="L16" s="55">
        <v>66157.7</v>
      </c>
      <c r="M16" s="6">
        <f t="shared" si="0"/>
        <v>0.62410397727272726</v>
      </c>
    </row>
    <row r="17" spans="1:13" ht="15" customHeight="1" x14ac:dyDescent="0.2">
      <c r="A17" s="3" t="s">
        <v>35</v>
      </c>
      <c r="B17" s="1" t="s">
        <v>279</v>
      </c>
      <c r="C17" s="3" t="s">
        <v>36</v>
      </c>
      <c r="D17" s="7" t="s">
        <v>6</v>
      </c>
      <c r="E17" s="32">
        <v>189000</v>
      </c>
      <c r="F17" s="55">
        <v>0</v>
      </c>
      <c r="G17" s="32">
        <v>189000</v>
      </c>
      <c r="H17" s="55">
        <v>66458.63</v>
      </c>
      <c r="I17" s="32">
        <v>66458.63</v>
      </c>
      <c r="J17" s="55">
        <v>66458.63</v>
      </c>
      <c r="K17" s="32">
        <v>122541.37</v>
      </c>
      <c r="L17" s="55">
        <v>122541.37</v>
      </c>
      <c r="M17" s="6">
        <f t="shared" si="0"/>
        <v>0.35163296296296298</v>
      </c>
    </row>
    <row r="18" spans="1:13" ht="15" customHeight="1" x14ac:dyDescent="0.2">
      <c r="A18" s="3" t="s">
        <v>37</v>
      </c>
      <c r="B18" s="1" t="s">
        <v>279</v>
      </c>
      <c r="C18" s="3" t="s">
        <v>38</v>
      </c>
      <c r="D18" s="7" t="s">
        <v>6</v>
      </c>
      <c r="E18" s="32">
        <v>600</v>
      </c>
      <c r="F18" s="55">
        <v>0</v>
      </c>
      <c r="G18" s="32">
        <v>600</v>
      </c>
      <c r="H18" s="55">
        <v>600</v>
      </c>
      <c r="I18" s="32">
        <v>18.71</v>
      </c>
      <c r="J18" s="55">
        <v>18.71</v>
      </c>
      <c r="K18" s="32">
        <v>0</v>
      </c>
      <c r="L18" s="55">
        <v>581.29</v>
      </c>
      <c r="M18" s="6">
        <f t="shared" si="0"/>
        <v>3.1183333333333334E-2</v>
      </c>
    </row>
    <row r="19" spans="1:13" ht="15" customHeight="1" x14ac:dyDescent="0.2">
      <c r="A19" s="3" t="s">
        <v>39</v>
      </c>
      <c r="B19" s="1" t="s">
        <v>279</v>
      </c>
      <c r="C19" s="3" t="s">
        <v>40</v>
      </c>
      <c r="D19" s="7" t="s">
        <v>6</v>
      </c>
      <c r="E19" s="32">
        <v>2000</v>
      </c>
      <c r="F19" s="55">
        <v>0</v>
      </c>
      <c r="G19" s="32">
        <v>2000</v>
      </c>
      <c r="H19" s="55">
        <v>0</v>
      </c>
      <c r="I19" s="32">
        <v>0</v>
      </c>
      <c r="J19" s="55">
        <v>0</v>
      </c>
      <c r="K19" s="32">
        <v>2000</v>
      </c>
      <c r="L19" s="55">
        <v>2000</v>
      </c>
      <c r="M19" s="6">
        <f t="shared" si="0"/>
        <v>0</v>
      </c>
    </row>
    <row r="20" spans="1:13" ht="15" customHeight="1" x14ac:dyDescent="0.2">
      <c r="A20" s="3" t="s">
        <v>41</v>
      </c>
      <c r="B20" s="1" t="s">
        <v>279</v>
      </c>
      <c r="C20" s="3" t="s">
        <v>42</v>
      </c>
      <c r="D20" s="7" t="s">
        <v>6</v>
      </c>
      <c r="E20" s="32">
        <v>5000</v>
      </c>
      <c r="F20" s="55">
        <v>0</v>
      </c>
      <c r="G20" s="32">
        <v>5000</v>
      </c>
      <c r="H20" s="55">
        <v>0</v>
      </c>
      <c r="I20" s="32">
        <v>0</v>
      </c>
      <c r="J20" s="55">
        <v>0</v>
      </c>
      <c r="K20" s="32">
        <v>5000</v>
      </c>
      <c r="L20" s="55">
        <v>5000</v>
      </c>
      <c r="M20" s="6">
        <f t="shared" si="0"/>
        <v>0</v>
      </c>
    </row>
    <row r="21" spans="1:13" ht="15" customHeight="1" x14ac:dyDescent="0.2">
      <c r="A21" s="3" t="s">
        <v>43</v>
      </c>
      <c r="B21" s="1" t="s">
        <v>279</v>
      </c>
      <c r="C21" s="3" t="s">
        <v>44</v>
      </c>
      <c r="D21" s="7" t="s">
        <v>6</v>
      </c>
      <c r="E21" s="32">
        <v>195400</v>
      </c>
      <c r="F21" s="55">
        <v>0</v>
      </c>
      <c r="G21" s="32">
        <v>195400</v>
      </c>
      <c r="H21" s="55">
        <v>139199.97</v>
      </c>
      <c r="I21" s="32">
        <v>4800</v>
      </c>
      <c r="J21" s="55">
        <v>4800</v>
      </c>
      <c r="K21" s="32">
        <v>56200.03</v>
      </c>
      <c r="L21" s="55">
        <v>190600</v>
      </c>
      <c r="M21" s="6">
        <f t="shared" si="0"/>
        <v>2.4564994882292732E-2</v>
      </c>
    </row>
    <row r="22" spans="1:13" ht="15" customHeight="1" x14ac:dyDescent="0.2">
      <c r="A22" s="3" t="s">
        <v>45</v>
      </c>
      <c r="B22" s="1" t="s">
        <v>279</v>
      </c>
      <c r="C22" s="3" t="s">
        <v>46</v>
      </c>
      <c r="D22" s="7" t="s">
        <v>6</v>
      </c>
      <c r="E22" s="32">
        <v>32670</v>
      </c>
      <c r="F22" s="55">
        <v>0</v>
      </c>
      <c r="G22" s="32">
        <v>32670</v>
      </c>
      <c r="H22" s="55">
        <v>0</v>
      </c>
      <c r="I22" s="32">
        <v>0</v>
      </c>
      <c r="J22" s="55">
        <v>0</v>
      </c>
      <c r="K22" s="32">
        <v>32670</v>
      </c>
      <c r="L22" s="55">
        <v>32670</v>
      </c>
      <c r="M22" s="6">
        <f t="shared" si="0"/>
        <v>0</v>
      </c>
    </row>
    <row r="23" spans="1:13" ht="15" customHeight="1" x14ac:dyDescent="0.2">
      <c r="A23" s="3" t="s">
        <v>47</v>
      </c>
      <c r="B23" s="1" t="s">
        <v>279</v>
      </c>
      <c r="C23" s="3" t="s">
        <v>48</v>
      </c>
      <c r="D23" s="7" t="s">
        <v>6</v>
      </c>
      <c r="E23" s="32">
        <v>1000</v>
      </c>
      <c r="F23" s="55">
        <v>0</v>
      </c>
      <c r="G23" s="32">
        <v>1000</v>
      </c>
      <c r="H23" s="55">
        <v>0</v>
      </c>
      <c r="I23" s="32">
        <v>0</v>
      </c>
      <c r="J23" s="55">
        <v>0</v>
      </c>
      <c r="K23" s="32">
        <v>1000</v>
      </c>
      <c r="L23" s="55">
        <v>1000</v>
      </c>
      <c r="M23" s="6">
        <f t="shared" si="0"/>
        <v>0</v>
      </c>
    </row>
    <row r="24" spans="1:13" ht="15" customHeight="1" x14ac:dyDescent="0.2">
      <c r="A24" s="3" t="s">
        <v>49</v>
      </c>
      <c r="B24" s="1" t="s">
        <v>279</v>
      </c>
      <c r="C24" s="3" t="s">
        <v>50</v>
      </c>
      <c r="D24" s="7" t="s">
        <v>6</v>
      </c>
      <c r="E24" s="32">
        <v>4100</v>
      </c>
      <c r="F24" s="55">
        <v>0</v>
      </c>
      <c r="G24" s="32">
        <v>4100</v>
      </c>
      <c r="H24" s="55">
        <v>0</v>
      </c>
      <c r="I24" s="32">
        <v>0</v>
      </c>
      <c r="J24" s="55">
        <v>0</v>
      </c>
      <c r="K24" s="32">
        <v>4100</v>
      </c>
      <c r="L24" s="55">
        <v>4100</v>
      </c>
      <c r="M24" s="6">
        <f t="shared" si="0"/>
        <v>0</v>
      </c>
    </row>
    <row r="25" spans="1:13" ht="15" customHeight="1" x14ac:dyDescent="0.2">
      <c r="A25" s="3" t="s">
        <v>51</v>
      </c>
      <c r="B25" s="1" t="s">
        <v>279</v>
      </c>
      <c r="C25" s="3" t="s">
        <v>52</v>
      </c>
      <c r="D25" s="7" t="s">
        <v>6</v>
      </c>
      <c r="E25" s="32">
        <v>10000</v>
      </c>
      <c r="F25" s="55">
        <v>0</v>
      </c>
      <c r="G25" s="32">
        <v>10000</v>
      </c>
      <c r="H25" s="55">
        <v>0</v>
      </c>
      <c r="I25" s="32">
        <v>0</v>
      </c>
      <c r="J25" s="55">
        <v>0</v>
      </c>
      <c r="K25" s="32">
        <v>10000</v>
      </c>
      <c r="L25" s="55">
        <v>10000</v>
      </c>
      <c r="M25" s="6">
        <f t="shared" si="0"/>
        <v>0</v>
      </c>
    </row>
    <row r="26" spans="1:13" ht="15" customHeight="1" x14ac:dyDescent="0.2">
      <c r="A26" s="3" t="s">
        <v>53</v>
      </c>
      <c r="B26" s="1" t="s">
        <v>279</v>
      </c>
      <c r="C26" s="3" t="s">
        <v>54</v>
      </c>
      <c r="D26" s="7" t="s">
        <v>6</v>
      </c>
      <c r="E26" s="32">
        <v>2000</v>
      </c>
      <c r="F26" s="55">
        <v>0</v>
      </c>
      <c r="G26" s="32">
        <v>2000</v>
      </c>
      <c r="H26" s="55">
        <v>0</v>
      </c>
      <c r="I26" s="32">
        <v>0</v>
      </c>
      <c r="J26" s="55">
        <v>0</v>
      </c>
      <c r="K26" s="32">
        <v>2000</v>
      </c>
      <c r="L26" s="55">
        <v>2000</v>
      </c>
      <c r="M26" s="6">
        <f t="shared" si="0"/>
        <v>0</v>
      </c>
    </row>
    <row r="27" spans="1:13" ht="15" customHeight="1" x14ac:dyDescent="0.2">
      <c r="A27" s="3" t="s">
        <v>55</v>
      </c>
      <c r="B27" s="1" t="s">
        <v>279</v>
      </c>
      <c r="C27" s="3" t="s">
        <v>56</v>
      </c>
      <c r="D27" s="7" t="s">
        <v>6</v>
      </c>
      <c r="E27" s="32">
        <v>1000</v>
      </c>
      <c r="F27" s="55">
        <v>0</v>
      </c>
      <c r="G27" s="32">
        <v>1000</v>
      </c>
      <c r="H27" s="55">
        <v>0</v>
      </c>
      <c r="I27" s="32">
        <v>0</v>
      </c>
      <c r="J27" s="55">
        <v>0</v>
      </c>
      <c r="K27" s="32">
        <v>1000</v>
      </c>
      <c r="L27" s="55">
        <v>1000</v>
      </c>
      <c r="M27" s="6">
        <f t="shared" si="0"/>
        <v>0</v>
      </c>
    </row>
    <row r="28" spans="1:13" ht="15" customHeight="1" x14ac:dyDescent="0.2">
      <c r="A28" s="3" t="s">
        <v>57</v>
      </c>
      <c r="B28" s="1" t="s">
        <v>279</v>
      </c>
      <c r="C28" s="3" t="s">
        <v>58</v>
      </c>
      <c r="D28" s="7" t="s">
        <v>6</v>
      </c>
      <c r="E28" s="32">
        <v>5000</v>
      </c>
      <c r="F28" s="55">
        <v>0</v>
      </c>
      <c r="G28" s="32">
        <v>5000</v>
      </c>
      <c r="H28" s="55">
        <v>0</v>
      </c>
      <c r="I28" s="32">
        <v>0</v>
      </c>
      <c r="J28" s="55">
        <v>0</v>
      </c>
      <c r="K28" s="32">
        <v>5000</v>
      </c>
      <c r="L28" s="55">
        <v>5000</v>
      </c>
      <c r="M28" s="6">
        <f t="shared" si="0"/>
        <v>0</v>
      </c>
    </row>
    <row r="29" spans="1:13" ht="15" customHeight="1" x14ac:dyDescent="0.2">
      <c r="A29" s="3" t="s">
        <v>59</v>
      </c>
      <c r="B29" s="1" t="s">
        <v>279</v>
      </c>
      <c r="C29" s="3" t="s">
        <v>60</v>
      </c>
      <c r="D29" s="7" t="s">
        <v>6</v>
      </c>
      <c r="E29" s="32">
        <v>4000</v>
      </c>
      <c r="F29" s="55">
        <v>0</v>
      </c>
      <c r="G29" s="32">
        <v>4000</v>
      </c>
      <c r="H29" s="55">
        <v>0</v>
      </c>
      <c r="I29" s="32">
        <v>0</v>
      </c>
      <c r="J29" s="55">
        <v>0</v>
      </c>
      <c r="K29" s="32">
        <v>4000</v>
      </c>
      <c r="L29" s="55">
        <v>4000</v>
      </c>
      <c r="M29" s="6">
        <f t="shared" si="0"/>
        <v>0</v>
      </c>
    </row>
    <row r="30" spans="1:13" ht="15" customHeight="1" x14ac:dyDescent="0.2">
      <c r="A30" s="3" t="s">
        <v>61</v>
      </c>
      <c r="B30" s="1" t="s">
        <v>279</v>
      </c>
      <c r="C30" s="3" t="s">
        <v>62</v>
      </c>
      <c r="D30" s="7" t="s">
        <v>6</v>
      </c>
      <c r="E30" s="32">
        <v>10000</v>
      </c>
      <c r="F30" s="55">
        <v>0</v>
      </c>
      <c r="G30" s="32">
        <v>10000</v>
      </c>
      <c r="H30" s="55">
        <v>0</v>
      </c>
      <c r="I30" s="32">
        <v>0</v>
      </c>
      <c r="J30" s="55">
        <v>0</v>
      </c>
      <c r="K30" s="32">
        <v>10000</v>
      </c>
      <c r="L30" s="55">
        <v>10000</v>
      </c>
      <c r="M30" s="6">
        <f t="shared" si="0"/>
        <v>0</v>
      </c>
    </row>
    <row r="31" spans="1:13" ht="15" customHeight="1" x14ac:dyDescent="0.2">
      <c r="A31" s="3" t="s">
        <v>63</v>
      </c>
      <c r="B31" s="1" t="s">
        <v>279</v>
      </c>
      <c r="C31" s="3" t="s">
        <v>64</v>
      </c>
      <c r="D31" s="7" t="s">
        <v>6</v>
      </c>
      <c r="E31" s="32">
        <v>3000</v>
      </c>
      <c r="F31" s="55">
        <v>0</v>
      </c>
      <c r="G31" s="32">
        <v>3000</v>
      </c>
      <c r="H31" s="55">
        <v>145</v>
      </c>
      <c r="I31" s="32">
        <v>145</v>
      </c>
      <c r="J31" s="55">
        <v>145</v>
      </c>
      <c r="K31" s="32">
        <v>2855</v>
      </c>
      <c r="L31" s="55">
        <v>2855</v>
      </c>
      <c r="M31" s="6">
        <f t="shared" si="0"/>
        <v>4.8333333333333332E-2</v>
      </c>
    </row>
    <row r="32" spans="1:13" ht="15" customHeight="1" x14ac:dyDescent="0.2">
      <c r="A32" s="3" t="s">
        <v>65</v>
      </c>
      <c r="B32" s="1" t="s">
        <v>279</v>
      </c>
      <c r="C32" s="3" t="s">
        <v>66</v>
      </c>
      <c r="D32" s="7" t="s">
        <v>6</v>
      </c>
      <c r="E32" s="32">
        <v>60000</v>
      </c>
      <c r="F32" s="55">
        <v>-60000</v>
      </c>
      <c r="G32" s="32">
        <v>0</v>
      </c>
      <c r="H32" s="55">
        <v>0</v>
      </c>
      <c r="I32" s="32">
        <v>0</v>
      </c>
      <c r="J32" s="55">
        <v>0</v>
      </c>
      <c r="K32" s="32">
        <v>0</v>
      </c>
      <c r="L32" s="55">
        <v>0</v>
      </c>
      <c r="M32" s="6">
        <f t="shared" si="0"/>
        <v>0</v>
      </c>
    </row>
    <row r="33" spans="1:13" ht="15" customHeight="1" x14ac:dyDescent="0.2">
      <c r="A33" s="3" t="s">
        <v>67</v>
      </c>
      <c r="B33" s="1" t="s">
        <v>279</v>
      </c>
      <c r="C33" s="3" t="s">
        <v>68</v>
      </c>
      <c r="D33" s="7" t="s">
        <v>6</v>
      </c>
      <c r="E33" s="32">
        <v>100</v>
      </c>
      <c r="F33" s="55">
        <v>0</v>
      </c>
      <c r="G33" s="32">
        <v>100</v>
      </c>
      <c r="H33" s="55">
        <v>0</v>
      </c>
      <c r="I33" s="32">
        <v>0</v>
      </c>
      <c r="J33" s="55">
        <v>0</v>
      </c>
      <c r="K33" s="32">
        <v>100</v>
      </c>
      <c r="L33" s="55">
        <v>100</v>
      </c>
      <c r="M33" s="6">
        <f t="shared" si="0"/>
        <v>0</v>
      </c>
    </row>
    <row r="34" spans="1:13" ht="15" customHeight="1" x14ac:dyDescent="0.2">
      <c r="A34" s="3" t="s">
        <v>69</v>
      </c>
      <c r="B34" s="1" t="s">
        <v>279</v>
      </c>
      <c r="C34" s="3" t="s">
        <v>70</v>
      </c>
      <c r="D34" s="7" t="s">
        <v>6</v>
      </c>
      <c r="E34" s="32">
        <v>100</v>
      </c>
      <c r="F34" s="55">
        <v>0</v>
      </c>
      <c r="G34" s="32">
        <v>100</v>
      </c>
      <c r="H34" s="55">
        <v>0</v>
      </c>
      <c r="I34" s="32">
        <v>0</v>
      </c>
      <c r="J34" s="55">
        <v>0</v>
      </c>
      <c r="K34" s="32">
        <v>100</v>
      </c>
      <c r="L34" s="55">
        <v>100</v>
      </c>
      <c r="M34" s="6">
        <f t="shared" si="0"/>
        <v>0</v>
      </c>
    </row>
    <row r="35" spans="1:13" ht="15" customHeight="1" x14ac:dyDescent="0.2">
      <c r="A35" s="3" t="s">
        <v>428</v>
      </c>
      <c r="B35" s="1" t="s">
        <v>279</v>
      </c>
      <c r="C35" s="3" t="s">
        <v>64</v>
      </c>
      <c r="D35" s="7" t="s">
        <v>6</v>
      </c>
      <c r="E35" s="32">
        <v>0</v>
      </c>
      <c r="F35" s="55">
        <v>0</v>
      </c>
      <c r="G35" s="32">
        <v>0</v>
      </c>
      <c r="H35" s="55">
        <v>0</v>
      </c>
      <c r="I35" s="32">
        <v>0</v>
      </c>
      <c r="J35" s="55">
        <v>1846.87</v>
      </c>
      <c r="K35" s="32">
        <v>0</v>
      </c>
      <c r="L35" s="55">
        <v>0</v>
      </c>
      <c r="M35" s="6">
        <f t="shared" si="0"/>
        <v>0</v>
      </c>
    </row>
    <row r="36" spans="1:13" ht="15" customHeight="1" x14ac:dyDescent="0.2">
      <c r="A36" s="3" t="s">
        <v>71</v>
      </c>
      <c r="B36" s="1" t="s">
        <v>279</v>
      </c>
      <c r="C36" s="3" t="s">
        <v>72</v>
      </c>
      <c r="D36" s="7" t="s">
        <v>6</v>
      </c>
      <c r="E36" s="32">
        <v>31780</v>
      </c>
      <c r="F36" s="55">
        <v>0</v>
      </c>
      <c r="G36" s="32">
        <v>31780</v>
      </c>
      <c r="H36" s="55">
        <v>0</v>
      </c>
      <c r="I36" s="32">
        <v>0</v>
      </c>
      <c r="J36" s="55">
        <v>0</v>
      </c>
      <c r="K36" s="32">
        <v>31780</v>
      </c>
      <c r="L36" s="55">
        <v>31780</v>
      </c>
      <c r="M36" s="6">
        <f t="shared" si="0"/>
        <v>0</v>
      </c>
    </row>
    <row r="37" spans="1:13" ht="15" customHeight="1" x14ac:dyDescent="0.2">
      <c r="A37" s="3" t="s">
        <v>73</v>
      </c>
      <c r="B37" s="1" t="s">
        <v>279</v>
      </c>
      <c r="C37" s="3" t="s">
        <v>74</v>
      </c>
      <c r="D37" s="7" t="s">
        <v>6</v>
      </c>
      <c r="E37" s="32">
        <v>232720</v>
      </c>
      <c r="F37" s="55">
        <v>0</v>
      </c>
      <c r="G37" s="32">
        <v>232720</v>
      </c>
      <c r="H37" s="55">
        <v>97787.97</v>
      </c>
      <c r="I37" s="32">
        <v>43208.65</v>
      </c>
      <c r="J37" s="55">
        <v>24739.98</v>
      </c>
      <c r="K37" s="32">
        <v>134932.03</v>
      </c>
      <c r="L37" s="55">
        <v>189511.35</v>
      </c>
      <c r="M37" s="6">
        <f t="shared" si="0"/>
        <v>0.18566797009281541</v>
      </c>
    </row>
    <row r="38" spans="1:13" ht="15" customHeight="1" x14ac:dyDescent="0.2">
      <c r="A38" s="3" t="s">
        <v>75</v>
      </c>
      <c r="B38" s="1" t="s">
        <v>279</v>
      </c>
      <c r="C38" s="3" t="s">
        <v>76</v>
      </c>
      <c r="D38" s="7" t="s">
        <v>6</v>
      </c>
      <c r="E38" s="32">
        <v>10000</v>
      </c>
      <c r="F38" s="55">
        <v>0</v>
      </c>
      <c r="G38" s="32">
        <v>10000</v>
      </c>
      <c r="H38" s="55">
        <v>0</v>
      </c>
      <c r="I38" s="32">
        <v>0</v>
      </c>
      <c r="J38" s="55">
        <v>0</v>
      </c>
      <c r="K38" s="32">
        <v>10000</v>
      </c>
      <c r="L38" s="55">
        <v>10000</v>
      </c>
      <c r="M38" s="6">
        <f t="shared" si="0"/>
        <v>0</v>
      </c>
    </row>
    <row r="39" spans="1:13" ht="15" customHeight="1" x14ac:dyDescent="0.2">
      <c r="A39" s="3" t="s">
        <v>77</v>
      </c>
      <c r="B39" s="1" t="s">
        <v>279</v>
      </c>
      <c r="C39" s="3" t="s">
        <v>78</v>
      </c>
      <c r="D39" s="7" t="s">
        <v>6</v>
      </c>
      <c r="E39" s="32">
        <v>41317.15</v>
      </c>
      <c r="F39" s="55">
        <v>0</v>
      </c>
      <c r="G39" s="32">
        <v>41317.15</v>
      </c>
      <c r="H39" s="55">
        <v>7809.35</v>
      </c>
      <c r="I39" s="32">
        <v>2928.95</v>
      </c>
      <c r="J39" s="55">
        <v>2928.95</v>
      </c>
      <c r="K39" s="32">
        <v>33507.800000000003</v>
      </c>
      <c r="L39" s="55">
        <v>38388.199999999997</v>
      </c>
      <c r="M39" s="6">
        <f t="shared" si="0"/>
        <v>7.0889449054448328E-2</v>
      </c>
    </row>
    <row r="40" spans="1:13" ht="15" customHeight="1" x14ac:dyDescent="0.2">
      <c r="A40" s="3" t="s">
        <v>79</v>
      </c>
      <c r="B40" s="1" t="s">
        <v>279</v>
      </c>
      <c r="C40" s="3" t="s">
        <v>80</v>
      </c>
      <c r="D40" s="7" t="s">
        <v>6</v>
      </c>
      <c r="E40" s="32">
        <v>100</v>
      </c>
      <c r="F40" s="55">
        <v>0</v>
      </c>
      <c r="G40" s="32">
        <v>100</v>
      </c>
      <c r="H40" s="55">
        <v>0</v>
      </c>
      <c r="I40" s="32">
        <v>0</v>
      </c>
      <c r="J40" s="55">
        <v>0</v>
      </c>
      <c r="K40" s="32">
        <v>100</v>
      </c>
      <c r="L40" s="55">
        <v>100</v>
      </c>
      <c r="M40" s="6">
        <f t="shared" si="0"/>
        <v>0</v>
      </c>
    </row>
    <row r="41" spans="1:13" ht="15" customHeight="1" x14ac:dyDescent="0.2">
      <c r="A41" s="3" t="s">
        <v>81</v>
      </c>
      <c r="B41" s="1" t="s">
        <v>279</v>
      </c>
      <c r="C41" s="3" t="s">
        <v>82</v>
      </c>
      <c r="D41" s="7" t="s">
        <v>6</v>
      </c>
      <c r="E41" s="32">
        <v>34580</v>
      </c>
      <c r="F41" s="55">
        <v>0</v>
      </c>
      <c r="G41" s="32">
        <v>34580</v>
      </c>
      <c r="H41" s="55">
        <v>0</v>
      </c>
      <c r="I41" s="32">
        <v>0</v>
      </c>
      <c r="J41" s="55">
        <v>0</v>
      </c>
      <c r="K41" s="32">
        <v>34580</v>
      </c>
      <c r="L41" s="55">
        <v>34580</v>
      </c>
      <c r="M41" s="6">
        <f t="shared" si="0"/>
        <v>0</v>
      </c>
    </row>
    <row r="42" spans="1:13" ht="15" customHeight="1" x14ac:dyDescent="0.2">
      <c r="A42" s="3" t="s">
        <v>83</v>
      </c>
      <c r="B42" s="1" t="s">
        <v>279</v>
      </c>
      <c r="C42" s="3" t="s">
        <v>84</v>
      </c>
      <c r="D42" s="7" t="s">
        <v>6</v>
      </c>
      <c r="E42" s="32">
        <v>1000</v>
      </c>
      <c r="F42" s="55">
        <v>0</v>
      </c>
      <c r="G42" s="32">
        <v>1000</v>
      </c>
      <c r="H42" s="55">
        <v>0</v>
      </c>
      <c r="I42" s="32">
        <v>0</v>
      </c>
      <c r="J42" s="55">
        <v>0</v>
      </c>
      <c r="K42" s="32">
        <v>1000</v>
      </c>
      <c r="L42" s="55">
        <v>1000</v>
      </c>
      <c r="M42" s="6">
        <f t="shared" si="0"/>
        <v>0</v>
      </c>
    </row>
    <row r="43" spans="1:13" ht="15" customHeight="1" x14ac:dyDescent="0.2">
      <c r="A43" s="3" t="s">
        <v>85</v>
      </c>
      <c r="B43" s="1" t="s">
        <v>279</v>
      </c>
      <c r="C43" s="3" t="s">
        <v>86</v>
      </c>
      <c r="D43" s="7" t="s">
        <v>6</v>
      </c>
      <c r="E43" s="32">
        <v>3000</v>
      </c>
      <c r="F43" s="55">
        <v>0</v>
      </c>
      <c r="G43" s="32">
        <v>3000</v>
      </c>
      <c r="H43" s="55">
        <v>133.91999999999999</v>
      </c>
      <c r="I43" s="32">
        <v>133.91999999999999</v>
      </c>
      <c r="J43" s="55">
        <v>133.91999999999999</v>
      </c>
      <c r="K43" s="32">
        <v>2866.08</v>
      </c>
      <c r="L43" s="55">
        <v>2866.08</v>
      </c>
      <c r="M43" s="6">
        <f t="shared" si="0"/>
        <v>4.4639999999999999E-2</v>
      </c>
    </row>
    <row r="44" spans="1:13" ht="15" customHeight="1" x14ac:dyDescent="0.2">
      <c r="A44" s="3" t="s">
        <v>87</v>
      </c>
      <c r="B44" s="1" t="s">
        <v>279</v>
      </c>
      <c r="C44" s="3" t="s">
        <v>88</v>
      </c>
      <c r="D44" s="7" t="s">
        <v>6</v>
      </c>
      <c r="E44" s="32">
        <v>40000</v>
      </c>
      <c r="F44" s="55">
        <v>0</v>
      </c>
      <c r="G44" s="32">
        <v>40000</v>
      </c>
      <c r="H44" s="55">
        <v>0</v>
      </c>
      <c r="I44" s="32">
        <v>0</v>
      </c>
      <c r="J44" s="55">
        <v>0</v>
      </c>
      <c r="K44" s="32">
        <v>40000</v>
      </c>
      <c r="L44" s="55">
        <v>40000</v>
      </c>
      <c r="M44" s="6">
        <f t="shared" si="0"/>
        <v>0</v>
      </c>
    </row>
    <row r="45" spans="1:13" ht="15" customHeight="1" x14ac:dyDescent="0.2">
      <c r="A45" s="3" t="s">
        <v>89</v>
      </c>
      <c r="B45" s="1" t="s">
        <v>279</v>
      </c>
      <c r="C45" s="3" t="s">
        <v>90</v>
      </c>
      <c r="D45" s="7" t="s">
        <v>6</v>
      </c>
      <c r="E45" s="32">
        <v>40000</v>
      </c>
      <c r="F45" s="55">
        <v>0</v>
      </c>
      <c r="G45" s="32">
        <v>40000</v>
      </c>
      <c r="H45" s="55">
        <v>6.87</v>
      </c>
      <c r="I45" s="32">
        <v>6.87</v>
      </c>
      <c r="J45" s="55">
        <v>6.87</v>
      </c>
      <c r="K45" s="32">
        <v>39993.129999999997</v>
      </c>
      <c r="L45" s="55">
        <v>39993.129999999997</v>
      </c>
      <c r="M45" s="6">
        <f t="shared" si="0"/>
        <v>1.7175E-4</v>
      </c>
    </row>
    <row r="46" spans="1:13" ht="15" customHeight="1" x14ac:dyDescent="0.2">
      <c r="A46" s="3" t="s">
        <v>91</v>
      </c>
      <c r="B46" s="1" t="s">
        <v>279</v>
      </c>
      <c r="C46" s="3" t="s">
        <v>92</v>
      </c>
      <c r="D46" s="7" t="s">
        <v>6</v>
      </c>
      <c r="E46" s="32">
        <v>35000</v>
      </c>
      <c r="F46" s="55">
        <v>0</v>
      </c>
      <c r="G46" s="32">
        <v>35000</v>
      </c>
      <c r="H46" s="55">
        <v>9933.0400000000009</v>
      </c>
      <c r="I46" s="32">
        <v>113.04</v>
      </c>
      <c r="J46" s="55">
        <v>113.04</v>
      </c>
      <c r="K46" s="32">
        <v>25066.959999999999</v>
      </c>
      <c r="L46" s="55">
        <v>34886.959999999999</v>
      </c>
      <c r="M46" s="6">
        <f t="shared" si="0"/>
        <v>3.2297142857142858E-3</v>
      </c>
    </row>
    <row r="47" spans="1:13" ht="15" customHeight="1" x14ac:dyDescent="0.2">
      <c r="A47" s="3" t="s">
        <v>93</v>
      </c>
      <c r="B47" s="1" t="s">
        <v>279</v>
      </c>
      <c r="C47" s="3" t="s">
        <v>94</v>
      </c>
      <c r="D47" s="7" t="s">
        <v>6</v>
      </c>
      <c r="E47" s="32">
        <v>20000</v>
      </c>
      <c r="F47" s="55">
        <v>5000</v>
      </c>
      <c r="G47" s="32">
        <v>25000</v>
      </c>
      <c r="H47" s="55">
        <v>5610.63</v>
      </c>
      <c r="I47" s="32">
        <v>5598.75</v>
      </c>
      <c r="J47" s="55">
        <v>5598.75</v>
      </c>
      <c r="K47" s="32">
        <v>19389.37</v>
      </c>
      <c r="L47" s="55">
        <v>19401.25</v>
      </c>
      <c r="M47" s="6">
        <f t="shared" si="0"/>
        <v>0.22395000000000001</v>
      </c>
    </row>
    <row r="48" spans="1:13" ht="15" customHeight="1" x14ac:dyDescent="0.2">
      <c r="A48" s="3" t="s">
        <v>95</v>
      </c>
      <c r="B48" s="1" t="s">
        <v>279</v>
      </c>
      <c r="C48" s="3" t="s">
        <v>96</v>
      </c>
      <c r="D48" s="7" t="s">
        <v>6</v>
      </c>
      <c r="E48" s="32">
        <v>42500</v>
      </c>
      <c r="F48" s="55">
        <v>5000</v>
      </c>
      <c r="G48" s="32">
        <v>47500</v>
      </c>
      <c r="H48" s="55">
        <v>24706.89</v>
      </c>
      <c r="I48" s="32">
        <v>1423.05</v>
      </c>
      <c r="J48" s="55">
        <v>1424.04</v>
      </c>
      <c r="K48" s="32">
        <v>22793.11</v>
      </c>
      <c r="L48" s="55">
        <v>46076.95</v>
      </c>
      <c r="M48" s="6">
        <f t="shared" si="0"/>
        <v>2.995894736842105E-2</v>
      </c>
    </row>
    <row r="49" spans="1:13" ht="15" customHeight="1" x14ac:dyDescent="0.2">
      <c r="A49" s="3" t="s">
        <v>97</v>
      </c>
      <c r="B49" s="1" t="s">
        <v>279</v>
      </c>
      <c r="C49" s="3" t="s">
        <v>98</v>
      </c>
      <c r="D49" s="7" t="s">
        <v>6</v>
      </c>
      <c r="E49" s="32">
        <v>10000</v>
      </c>
      <c r="F49" s="55">
        <v>0</v>
      </c>
      <c r="G49" s="32">
        <v>10000</v>
      </c>
      <c r="H49" s="55">
        <v>0</v>
      </c>
      <c r="I49" s="32">
        <v>0</v>
      </c>
      <c r="J49" s="55">
        <v>0</v>
      </c>
      <c r="K49" s="32">
        <v>10000</v>
      </c>
      <c r="L49" s="55">
        <v>10000</v>
      </c>
      <c r="M49" s="6">
        <f t="shared" si="0"/>
        <v>0</v>
      </c>
    </row>
    <row r="50" spans="1:13" ht="15" customHeight="1" x14ac:dyDescent="0.2">
      <c r="A50" s="3" t="s">
        <v>99</v>
      </c>
      <c r="B50" s="1" t="s">
        <v>279</v>
      </c>
      <c r="C50" s="3" t="s">
        <v>68</v>
      </c>
      <c r="D50" s="7" t="s">
        <v>6</v>
      </c>
      <c r="E50" s="32">
        <v>500</v>
      </c>
      <c r="F50" s="55">
        <v>0</v>
      </c>
      <c r="G50" s="32">
        <v>500</v>
      </c>
      <c r="H50" s="55">
        <v>0</v>
      </c>
      <c r="I50" s="32">
        <v>0</v>
      </c>
      <c r="J50" s="55">
        <v>0</v>
      </c>
      <c r="K50" s="32">
        <v>500</v>
      </c>
      <c r="L50" s="55">
        <v>500</v>
      </c>
      <c r="M50" s="6">
        <f t="shared" si="0"/>
        <v>0</v>
      </c>
    </row>
    <row r="51" spans="1:13" ht="15" customHeight="1" x14ac:dyDescent="0.2">
      <c r="A51" s="3" t="s">
        <v>100</v>
      </c>
      <c r="B51" s="1" t="s">
        <v>279</v>
      </c>
      <c r="C51" s="3" t="s">
        <v>101</v>
      </c>
      <c r="D51" s="7" t="s">
        <v>6</v>
      </c>
      <c r="E51" s="32">
        <v>10000</v>
      </c>
      <c r="F51" s="55">
        <v>0</v>
      </c>
      <c r="G51" s="32">
        <v>10000</v>
      </c>
      <c r="H51" s="55">
        <v>0</v>
      </c>
      <c r="I51" s="32">
        <v>0</v>
      </c>
      <c r="J51" s="55">
        <v>0</v>
      </c>
      <c r="K51" s="32">
        <v>10000</v>
      </c>
      <c r="L51" s="55">
        <v>10000</v>
      </c>
      <c r="M51" s="6">
        <f t="shared" si="0"/>
        <v>0</v>
      </c>
    </row>
    <row r="52" spans="1:13" ht="15" customHeight="1" x14ac:dyDescent="0.2">
      <c r="A52" s="3" t="s">
        <v>102</v>
      </c>
      <c r="B52" s="1" t="s">
        <v>279</v>
      </c>
      <c r="C52" s="3" t="s">
        <v>103</v>
      </c>
      <c r="D52" s="7" t="s">
        <v>6</v>
      </c>
      <c r="E52" s="32">
        <v>750</v>
      </c>
      <c r="F52" s="55">
        <v>0</v>
      </c>
      <c r="G52" s="32">
        <v>750</v>
      </c>
      <c r="H52" s="55">
        <v>0</v>
      </c>
      <c r="I52" s="32">
        <v>0</v>
      </c>
      <c r="J52" s="55">
        <v>0</v>
      </c>
      <c r="K52" s="32">
        <v>750</v>
      </c>
      <c r="L52" s="55">
        <v>750</v>
      </c>
      <c r="M52" s="6">
        <f t="shared" si="0"/>
        <v>0</v>
      </c>
    </row>
    <row r="53" spans="1:13" ht="15" customHeight="1" x14ac:dyDescent="0.2">
      <c r="A53" s="3" t="s">
        <v>104</v>
      </c>
      <c r="B53" s="1" t="s">
        <v>279</v>
      </c>
      <c r="C53" s="3" t="s">
        <v>105</v>
      </c>
      <c r="D53" s="7" t="s">
        <v>6</v>
      </c>
      <c r="E53" s="32">
        <v>26000</v>
      </c>
      <c r="F53" s="55">
        <v>0</v>
      </c>
      <c r="G53" s="32">
        <v>26000</v>
      </c>
      <c r="H53" s="55">
        <v>4020</v>
      </c>
      <c r="I53" s="32">
        <v>0</v>
      </c>
      <c r="J53" s="55">
        <v>0</v>
      </c>
      <c r="K53" s="32">
        <v>21980</v>
      </c>
      <c r="L53" s="55">
        <v>26000</v>
      </c>
      <c r="M53" s="6">
        <f t="shared" si="0"/>
        <v>0</v>
      </c>
    </row>
    <row r="54" spans="1:13" ht="15" customHeight="1" x14ac:dyDescent="0.2">
      <c r="A54" s="3" t="s">
        <v>106</v>
      </c>
      <c r="B54" s="1" t="s">
        <v>279</v>
      </c>
      <c r="C54" s="3" t="s">
        <v>107</v>
      </c>
      <c r="D54" s="7" t="s">
        <v>6</v>
      </c>
      <c r="E54" s="32">
        <v>31000</v>
      </c>
      <c r="F54" s="55">
        <v>0</v>
      </c>
      <c r="G54" s="32">
        <v>31000</v>
      </c>
      <c r="H54" s="55">
        <v>3519</v>
      </c>
      <c r="I54" s="32">
        <v>36</v>
      </c>
      <c r="J54" s="55">
        <v>36</v>
      </c>
      <c r="K54" s="32">
        <v>27481</v>
      </c>
      <c r="L54" s="55">
        <v>30964</v>
      </c>
      <c r="M54" s="6">
        <f t="shared" si="0"/>
        <v>1.1612903225806451E-3</v>
      </c>
    </row>
    <row r="55" spans="1:13" ht="15" customHeight="1" x14ac:dyDescent="0.2">
      <c r="A55" s="3" t="s">
        <v>108</v>
      </c>
      <c r="B55" s="1" t="s">
        <v>280</v>
      </c>
      <c r="C55" s="3" t="s">
        <v>109</v>
      </c>
      <c r="D55" s="7" t="s">
        <v>6</v>
      </c>
      <c r="E55" s="32">
        <v>25000</v>
      </c>
      <c r="F55" s="55">
        <v>0</v>
      </c>
      <c r="G55" s="32">
        <v>25000</v>
      </c>
      <c r="H55" s="55">
        <v>880.14</v>
      </c>
      <c r="I55" s="32">
        <v>880.14</v>
      </c>
      <c r="J55" s="55">
        <v>880.14</v>
      </c>
      <c r="K55" s="32">
        <v>24119.86</v>
      </c>
      <c r="L55" s="55">
        <v>24119.86</v>
      </c>
      <c r="M55" s="6">
        <f t="shared" si="0"/>
        <v>3.5205599999999997E-2</v>
      </c>
    </row>
    <row r="56" spans="1:13" ht="15" customHeight="1" x14ac:dyDescent="0.2">
      <c r="A56" s="3" t="s">
        <v>110</v>
      </c>
      <c r="B56" s="1" t="s">
        <v>280</v>
      </c>
      <c r="C56" s="3" t="s">
        <v>111</v>
      </c>
      <c r="D56" s="7" t="s">
        <v>6</v>
      </c>
      <c r="E56" s="32">
        <v>300000</v>
      </c>
      <c r="F56" s="55">
        <v>0</v>
      </c>
      <c r="G56" s="32">
        <v>300000</v>
      </c>
      <c r="H56" s="55">
        <v>122740.69</v>
      </c>
      <c r="I56" s="32">
        <v>122740.69</v>
      </c>
      <c r="J56" s="55">
        <v>43898.96</v>
      </c>
      <c r="K56" s="32">
        <v>177259.31</v>
      </c>
      <c r="L56" s="55">
        <v>177259.31</v>
      </c>
      <c r="M56" s="6">
        <f t="shared" si="0"/>
        <v>0.40913563333333336</v>
      </c>
    </row>
    <row r="57" spans="1:13" ht="15" customHeight="1" x14ac:dyDescent="0.2">
      <c r="A57" s="3" t="s">
        <v>112</v>
      </c>
      <c r="B57" s="1" t="s">
        <v>280</v>
      </c>
      <c r="C57" s="3" t="s">
        <v>113</v>
      </c>
      <c r="D57" s="7" t="s">
        <v>6</v>
      </c>
      <c r="E57" s="32">
        <v>5300</v>
      </c>
      <c r="F57" s="55">
        <v>0</v>
      </c>
      <c r="G57" s="32">
        <v>5300</v>
      </c>
      <c r="H57" s="55">
        <v>3663.69</v>
      </c>
      <c r="I57" s="32">
        <v>3663.69</v>
      </c>
      <c r="J57" s="55">
        <v>3663.69</v>
      </c>
      <c r="K57" s="32">
        <v>1636.31</v>
      </c>
      <c r="L57" s="55">
        <v>1636.31</v>
      </c>
      <c r="M57" s="6">
        <f t="shared" si="0"/>
        <v>0.69126226415094338</v>
      </c>
    </row>
    <row r="58" spans="1:13" ht="15" customHeight="1" x14ac:dyDescent="0.2">
      <c r="A58" s="3" t="s">
        <v>114</v>
      </c>
      <c r="B58" s="1" t="s">
        <v>281</v>
      </c>
      <c r="C58" s="3" t="s">
        <v>115</v>
      </c>
      <c r="D58" s="7" t="s">
        <v>6</v>
      </c>
      <c r="E58" s="32">
        <v>1562241.12</v>
      </c>
      <c r="F58" s="55">
        <v>0</v>
      </c>
      <c r="G58" s="32">
        <v>1562241.12</v>
      </c>
      <c r="H58" s="55">
        <v>691272.55</v>
      </c>
      <c r="I58" s="32">
        <v>691272.55</v>
      </c>
      <c r="J58" s="55">
        <v>566629.17000000004</v>
      </c>
      <c r="K58" s="32">
        <v>870968.57</v>
      </c>
      <c r="L58" s="55">
        <v>870968.57</v>
      </c>
      <c r="M58" s="6">
        <f t="shared" si="0"/>
        <v>0.44248774478551683</v>
      </c>
    </row>
    <row r="59" spans="1:13" ht="15" customHeight="1" x14ac:dyDescent="0.2">
      <c r="A59" s="3" t="s">
        <v>116</v>
      </c>
      <c r="B59" s="1" t="s">
        <v>281</v>
      </c>
      <c r="C59" s="3" t="s">
        <v>8</v>
      </c>
      <c r="D59" s="7" t="s">
        <v>6</v>
      </c>
      <c r="E59" s="32">
        <v>130186.76</v>
      </c>
      <c r="F59" s="55">
        <v>0</v>
      </c>
      <c r="G59" s="32">
        <v>130186.76</v>
      </c>
      <c r="H59" s="55">
        <v>1330.06</v>
      </c>
      <c r="I59" s="32">
        <v>1330.06</v>
      </c>
      <c r="J59" s="55">
        <v>1330.06</v>
      </c>
      <c r="K59" s="32">
        <v>128856.7</v>
      </c>
      <c r="L59" s="55">
        <v>128856.7</v>
      </c>
      <c r="M59" s="6">
        <f t="shared" si="0"/>
        <v>1.021655351127872E-2</v>
      </c>
    </row>
    <row r="60" spans="1:13" ht="15" customHeight="1" x14ac:dyDescent="0.2">
      <c r="A60" s="3" t="s">
        <v>117</v>
      </c>
      <c r="B60" s="1" t="s">
        <v>281</v>
      </c>
      <c r="C60" s="3" t="s">
        <v>10</v>
      </c>
      <c r="D60" s="7" t="s">
        <v>6</v>
      </c>
      <c r="E60" s="32">
        <v>96300</v>
      </c>
      <c r="F60" s="55">
        <v>0</v>
      </c>
      <c r="G60" s="32">
        <v>96300</v>
      </c>
      <c r="H60" s="55">
        <v>83439.13</v>
      </c>
      <c r="I60" s="32">
        <v>83439.13</v>
      </c>
      <c r="J60" s="55">
        <v>78261.820000000007</v>
      </c>
      <c r="K60" s="32">
        <v>12860.87</v>
      </c>
      <c r="L60" s="55">
        <v>12860.87</v>
      </c>
      <c r="M60" s="6">
        <f t="shared" si="0"/>
        <v>0.86644994807892006</v>
      </c>
    </row>
    <row r="61" spans="1:13" ht="15" customHeight="1" x14ac:dyDescent="0.2">
      <c r="A61" s="3" t="s">
        <v>118</v>
      </c>
      <c r="B61" s="1" t="s">
        <v>281</v>
      </c>
      <c r="C61" s="3" t="s">
        <v>119</v>
      </c>
      <c r="D61" s="7" t="s">
        <v>6</v>
      </c>
      <c r="E61" s="32">
        <v>111516</v>
      </c>
      <c r="F61" s="55">
        <v>0</v>
      </c>
      <c r="G61" s="32">
        <v>111516</v>
      </c>
      <c r="H61" s="55">
        <v>38666</v>
      </c>
      <c r="I61" s="32">
        <v>38666</v>
      </c>
      <c r="J61" s="55">
        <v>38666</v>
      </c>
      <c r="K61" s="32">
        <v>72850</v>
      </c>
      <c r="L61" s="55">
        <v>72850</v>
      </c>
      <c r="M61" s="6">
        <f t="shared" si="0"/>
        <v>0.34673051400695865</v>
      </c>
    </row>
    <row r="62" spans="1:13" ht="15" customHeight="1" x14ac:dyDescent="0.2">
      <c r="A62" s="3" t="s">
        <v>120</v>
      </c>
      <c r="B62" s="1" t="s">
        <v>281</v>
      </c>
      <c r="C62" s="3" t="s">
        <v>121</v>
      </c>
      <c r="D62" s="7" t="s">
        <v>6</v>
      </c>
      <c r="E62" s="32">
        <v>7884</v>
      </c>
      <c r="F62" s="55">
        <v>0</v>
      </c>
      <c r="G62" s="32">
        <v>7884</v>
      </c>
      <c r="H62" s="55">
        <v>3850.2</v>
      </c>
      <c r="I62" s="32">
        <v>3850.2</v>
      </c>
      <c r="J62" s="55">
        <v>3831.8</v>
      </c>
      <c r="K62" s="32">
        <v>4033.8</v>
      </c>
      <c r="L62" s="55">
        <v>4033.8</v>
      </c>
      <c r="M62" s="6">
        <f t="shared" si="0"/>
        <v>0.48835616438356161</v>
      </c>
    </row>
    <row r="63" spans="1:13" ht="15" customHeight="1" x14ac:dyDescent="0.2">
      <c r="A63" s="3" t="s">
        <v>122</v>
      </c>
      <c r="B63" s="1" t="s">
        <v>281</v>
      </c>
      <c r="C63" s="3" t="s">
        <v>123</v>
      </c>
      <c r="D63" s="7" t="s">
        <v>6</v>
      </c>
      <c r="E63" s="32">
        <v>50742.22</v>
      </c>
      <c r="F63" s="55">
        <v>0</v>
      </c>
      <c r="G63" s="32">
        <v>50742.22</v>
      </c>
      <c r="H63" s="55">
        <v>18972.61</v>
      </c>
      <c r="I63" s="32">
        <v>18972.61</v>
      </c>
      <c r="J63" s="55">
        <v>18972.61</v>
      </c>
      <c r="K63" s="32">
        <v>31769.61</v>
      </c>
      <c r="L63" s="55">
        <v>31769.61</v>
      </c>
      <c r="M63" s="6">
        <f t="shared" si="0"/>
        <v>0.37390185135770565</v>
      </c>
    </row>
    <row r="64" spans="1:13" ht="15" customHeight="1" x14ac:dyDescent="0.2">
      <c r="A64" s="3" t="s">
        <v>124</v>
      </c>
      <c r="B64" s="1" t="s">
        <v>281</v>
      </c>
      <c r="C64" s="3" t="s">
        <v>12</v>
      </c>
      <c r="D64" s="7" t="s">
        <v>6</v>
      </c>
      <c r="E64" s="32">
        <v>314000</v>
      </c>
      <c r="F64" s="55">
        <v>0</v>
      </c>
      <c r="G64" s="32">
        <v>314000</v>
      </c>
      <c r="H64" s="55">
        <v>16746.48</v>
      </c>
      <c r="I64" s="32">
        <v>16746.48</v>
      </c>
      <c r="J64" s="55">
        <v>9740.66</v>
      </c>
      <c r="K64" s="32">
        <v>297253.52</v>
      </c>
      <c r="L64" s="55">
        <v>297253.52</v>
      </c>
      <c r="M64" s="6">
        <f t="shared" si="0"/>
        <v>5.3332738853503182E-2</v>
      </c>
    </row>
    <row r="65" spans="1:13" ht="15" customHeight="1" x14ac:dyDescent="0.2">
      <c r="A65" s="3" t="s">
        <v>170</v>
      </c>
      <c r="B65" s="1" t="s">
        <v>281</v>
      </c>
      <c r="C65" s="3" t="s">
        <v>14</v>
      </c>
      <c r="D65" s="7" t="s">
        <v>6</v>
      </c>
      <c r="E65" s="32">
        <v>0</v>
      </c>
      <c r="F65" s="55">
        <v>0</v>
      </c>
      <c r="G65" s="32">
        <v>0</v>
      </c>
      <c r="H65" s="55">
        <v>0</v>
      </c>
      <c r="I65" s="32">
        <v>0</v>
      </c>
      <c r="J65" s="55">
        <v>28086.2</v>
      </c>
      <c r="K65" s="32">
        <v>0</v>
      </c>
      <c r="L65" s="55">
        <v>0</v>
      </c>
      <c r="M65" s="6">
        <f t="shared" si="0"/>
        <v>0</v>
      </c>
    </row>
    <row r="66" spans="1:13" ht="15" customHeight="1" x14ac:dyDescent="0.2">
      <c r="A66" s="3" t="s">
        <v>125</v>
      </c>
      <c r="B66" s="1" t="s">
        <v>281</v>
      </c>
      <c r="C66" s="3" t="s">
        <v>20</v>
      </c>
      <c r="D66" s="7" t="s">
        <v>6</v>
      </c>
      <c r="E66" s="32">
        <v>174257.2</v>
      </c>
      <c r="F66" s="55">
        <v>0</v>
      </c>
      <c r="G66" s="32">
        <v>174257.2</v>
      </c>
      <c r="H66" s="55">
        <v>92837.66</v>
      </c>
      <c r="I66" s="32">
        <v>92837.66</v>
      </c>
      <c r="J66" s="55">
        <v>46534.59</v>
      </c>
      <c r="K66" s="32">
        <v>81419.539999999994</v>
      </c>
      <c r="L66" s="55">
        <v>81419.539999999994</v>
      </c>
      <c r="M66" s="6">
        <f t="shared" ref="M66:M129" si="1">IFERROR(+I66/G66,0)</f>
        <v>0.53276226176020269</v>
      </c>
    </row>
    <row r="67" spans="1:13" ht="15" customHeight="1" x14ac:dyDescent="0.2">
      <c r="A67" s="3" t="s">
        <v>126</v>
      </c>
      <c r="B67" s="1" t="s">
        <v>281</v>
      </c>
      <c r="C67" s="3" t="s">
        <v>22</v>
      </c>
      <c r="D67" s="7" t="s">
        <v>6</v>
      </c>
      <c r="E67" s="32">
        <v>130134.69</v>
      </c>
      <c r="F67" s="55">
        <v>0</v>
      </c>
      <c r="G67" s="32">
        <v>130134.69</v>
      </c>
      <c r="H67" s="55">
        <v>21777.5</v>
      </c>
      <c r="I67" s="32">
        <v>21777.5</v>
      </c>
      <c r="J67" s="55">
        <v>21777.5</v>
      </c>
      <c r="K67" s="32">
        <v>108357.19</v>
      </c>
      <c r="L67" s="55">
        <v>108357.19</v>
      </c>
      <c r="M67" s="6">
        <f t="shared" si="1"/>
        <v>0.16734584759836135</v>
      </c>
    </row>
    <row r="68" spans="1:13" ht="15" customHeight="1" x14ac:dyDescent="0.2">
      <c r="A68" s="3" t="s">
        <v>127</v>
      </c>
      <c r="B68" s="1" t="s">
        <v>282</v>
      </c>
      <c r="C68" s="3" t="s">
        <v>42</v>
      </c>
      <c r="D68" s="7" t="s">
        <v>6</v>
      </c>
      <c r="E68" s="32">
        <v>1575</v>
      </c>
      <c r="F68" s="55">
        <v>0</v>
      </c>
      <c r="G68" s="32">
        <v>1575</v>
      </c>
      <c r="H68" s="55">
        <v>0</v>
      </c>
      <c r="I68" s="32">
        <v>0</v>
      </c>
      <c r="J68" s="55">
        <v>0</v>
      </c>
      <c r="K68" s="32">
        <v>1575</v>
      </c>
      <c r="L68" s="55">
        <v>1575</v>
      </c>
      <c r="M68" s="6">
        <f t="shared" si="1"/>
        <v>0</v>
      </c>
    </row>
    <row r="69" spans="1:13" ht="15" customHeight="1" x14ac:dyDescent="0.2">
      <c r="A69" s="3" t="s">
        <v>128</v>
      </c>
      <c r="B69" s="1" t="s">
        <v>282</v>
      </c>
      <c r="C69" s="3" t="s">
        <v>52</v>
      </c>
      <c r="D69" s="7" t="s">
        <v>6</v>
      </c>
      <c r="E69" s="32">
        <v>380000</v>
      </c>
      <c r="F69" s="55">
        <v>0</v>
      </c>
      <c r="G69" s="32">
        <v>380000</v>
      </c>
      <c r="H69" s="55">
        <v>120000</v>
      </c>
      <c r="I69" s="32">
        <v>120000</v>
      </c>
      <c r="J69" s="55">
        <v>120000</v>
      </c>
      <c r="K69" s="32">
        <v>260000</v>
      </c>
      <c r="L69" s="55">
        <v>260000</v>
      </c>
      <c r="M69" s="6">
        <f t="shared" si="1"/>
        <v>0.31578947368421051</v>
      </c>
    </row>
    <row r="70" spans="1:13" ht="15" customHeight="1" x14ac:dyDescent="0.2">
      <c r="A70" s="3" t="s">
        <v>129</v>
      </c>
      <c r="B70" s="1" t="s">
        <v>282</v>
      </c>
      <c r="C70" s="3" t="s">
        <v>130</v>
      </c>
      <c r="D70" s="7" t="s">
        <v>6</v>
      </c>
      <c r="E70" s="32">
        <v>38000</v>
      </c>
      <c r="F70" s="55">
        <v>0</v>
      </c>
      <c r="G70" s="32">
        <v>38000</v>
      </c>
      <c r="H70" s="55">
        <v>0</v>
      </c>
      <c r="I70" s="32">
        <v>0</v>
      </c>
      <c r="J70" s="55">
        <v>0</v>
      </c>
      <c r="K70" s="32">
        <v>38000</v>
      </c>
      <c r="L70" s="55">
        <v>38000</v>
      </c>
      <c r="M70" s="6">
        <f t="shared" si="1"/>
        <v>0</v>
      </c>
    </row>
    <row r="71" spans="1:13" ht="15" customHeight="1" x14ac:dyDescent="0.2">
      <c r="A71" s="3" t="s">
        <v>131</v>
      </c>
      <c r="B71" s="1" t="s">
        <v>282</v>
      </c>
      <c r="C71" s="3" t="s">
        <v>132</v>
      </c>
      <c r="D71" s="7" t="s">
        <v>6</v>
      </c>
      <c r="E71" s="32">
        <v>35000</v>
      </c>
      <c r="F71" s="55">
        <v>-15000</v>
      </c>
      <c r="G71" s="32">
        <v>20000</v>
      </c>
      <c r="H71" s="55">
        <v>4347.83</v>
      </c>
      <c r="I71" s="32">
        <v>4347.83</v>
      </c>
      <c r="J71" s="55">
        <v>4347.83</v>
      </c>
      <c r="K71" s="32">
        <v>15652.17</v>
      </c>
      <c r="L71" s="55">
        <v>15652.17</v>
      </c>
      <c r="M71" s="6">
        <f t="shared" si="1"/>
        <v>0.21739149999999999</v>
      </c>
    </row>
    <row r="72" spans="1:13" ht="15" customHeight="1" x14ac:dyDescent="0.2">
      <c r="A72" s="3" t="s">
        <v>133</v>
      </c>
      <c r="B72" s="1" t="s">
        <v>282</v>
      </c>
      <c r="C72" s="3" t="s">
        <v>134</v>
      </c>
      <c r="D72" s="7" t="s">
        <v>6</v>
      </c>
      <c r="E72" s="32">
        <v>185000</v>
      </c>
      <c r="F72" s="55">
        <v>-125000</v>
      </c>
      <c r="G72" s="32">
        <v>60000</v>
      </c>
      <c r="H72" s="55">
        <v>26030</v>
      </c>
      <c r="I72" s="32">
        <v>26030</v>
      </c>
      <c r="J72" s="55">
        <v>26030</v>
      </c>
      <c r="K72" s="32">
        <v>33970</v>
      </c>
      <c r="L72" s="55">
        <v>33970</v>
      </c>
      <c r="M72" s="6">
        <f t="shared" si="1"/>
        <v>0.43383333333333335</v>
      </c>
    </row>
    <row r="73" spans="1:13" ht="15" customHeight="1" x14ac:dyDescent="0.2">
      <c r="A73" s="3" t="s">
        <v>135</v>
      </c>
      <c r="B73" s="1" t="s">
        <v>282</v>
      </c>
      <c r="C73" s="3" t="s">
        <v>84</v>
      </c>
      <c r="D73" s="7" t="s">
        <v>6</v>
      </c>
      <c r="E73" s="32">
        <v>242401</v>
      </c>
      <c r="F73" s="55">
        <v>0</v>
      </c>
      <c r="G73" s="32">
        <v>242401</v>
      </c>
      <c r="H73" s="55">
        <v>237043.38</v>
      </c>
      <c r="I73" s="32">
        <v>0</v>
      </c>
      <c r="J73" s="55">
        <v>0</v>
      </c>
      <c r="K73" s="32">
        <v>5357.62</v>
      </c>
      <c r="L73" s="55">
        <v>242401</v>
      </c>
      <c r="M73" s="6">
        <f t="shared" si="1"/>
        <v>0</v>
      </c>
    </row>
    <row r="74" spans="1:13" ht="15" customHeight="1" x14ac:dyDescent="0.2">
      <c r="A74" s="3" t="s">
        <v>136</v>
      </c>
      <c r="B74" s="1" t="s">
        <v>282</v>
      </c>
      <c r="C74" s="3" t="s">
        <v>86</v>
      </c>
      <c r="D74" s="7" t="s">
        <v>6</v>
      </c>
      <c r="E74" s="32">
        <v>170000</v>
      </c>
      <c r="F74" s="55">
        <v>0</v>
      </c>
      <c r="G74" s="32">
        <v>170000</v>
      </c>
      <c r="H74" s="55">
        <v>100264.39</v>
      </c>
      <c r="I74" s="32">
        <v>962.5</v>
      </c>
      <c r="J74" s="55">
        <v>962.5</v>
      </c>
      <c r="K74" s="32">
        <v>69735.61</v>
      </c>
      <c r="L74" s="55">
        <v>169037.5</v>
      </c>
      <c r="M74" s="6">
        <f t="shared" si="1"/>
        <v>5.6617647058823531E-3</v>
      </c>
    </row>
    <row r="75" spans="1:13" ht="15" customHeight="1" x14ac:dyDescent="0.2">
      <c r="A75" s="3" t="s">
        <v>137</v>
      </c>
      <c r="B75" s="1" t="s">
        <v>282</v>
      </c>
      <c r="C75" s="3" t="s">
        <v>138</v>
      </c>
      <c r="D75" s="7" t="s">
        <v>6</v>
      </c>
      <c r="E75" s="32">
        <v>4725</v>
      </c>
      <c r="F75" s="55">
        <v>0</v>
      </c>
      <c r="G75" s="32">
        <v>4725</v>
      </c>
      <c r="H75" s="55">
        <v>0</v>
      </c>
      <c r="I75" s="32">
        <v>0</v>
      </c>
      <c r="J75" s="55">
        <v>0</v>
      </c>
      <c r="K75" s="32">
        <v>4725</v>
      </c>
      <c r="L75" s="55">
        <v>4725</v>
      </c>
      <c r="M75" s="6">
        <f t="shared" si="1"/>
        <v>0</v>
      </c>
    </row>
    <row r="76" spans="1:13" ht="15" customHeight="1" x14ac:dyDescent="0.2">
      <c r="A76" s="3" t="s">
        <v>139</v>
      </c>
      <c r="B76" s="1" t="s">
        <v>282</v>
      </c>
      <c r="C76" s="3" t="s">
        <v>140</v>
      </c>
      <c r="D76" s="7" t="s">
        <v>6</v>
      </c>
      <c r="E76" s="32">
        <v>1000</v>
      </c>
      <c r="F76" s="55">
        <v>0</v>
      </c>
      <c r="G76" s="32">
        <v>1000</v>
      </c>
      <c r="H76" s="55">
        <v>0</v>
      </c>
      <c r="I76" s="32">
        <v>0</v>
      </c>
      <c r="J76" s="55">
        <v>0</v>
      </c>
      <c r="K76" s="32">
        <v>1000</v>
      </c>
      <c r="L76" s="55">
        <v>1000</v>
      </c>
      <c r="M76" s="6">
        <f t="shared" si="1"/>
        <v>0</v>
      </c>
    </row>
    <row r="77" spans="1:13" ht="15" customHeight="1" x14ac:dyDescent="0.2">
      <c r="A77" s="3" t="s">
        <v>141</v>
      </c>
      <c r="B77" s="1" t="s">
        <v>282</v>
      </c>
      <c r="C77" s="3" t="s">
        <v>142</v>
      </c>
      <c r="D77" s="7" t="s">
        <v>6</v>
      </c>
      <c r="E77" s="32">
        <v>1093416</v>
      </c>
      <c r="F77" s="55">
        <v>185000</v>
      </c>
      <c r="G77" s="32">
        <v>1278416</v>
      </c>
      <c r="H77" s="55">
        <v>836531.43</v>
      </c>
      <c r="I77" s="32">
        <v>224283.57</v>
      </c>
      <c r="J77" s="55">
        <v>224283.57</v>
      </c>
      <c r="K77" s="32">
        <v>441884.57</v>
      </c>
      <c r="L77" s="55">
        <v>1054132.43</v>
      </c>
      <c r="M77" s="6">
        <f t="shared" si="1"/>
        <v>0.17543864438492635</v>
      </c>
    </row>
    <row r="78" spans="1:13" ht="15" customHeight="1" x14ac:dyDescent="0.2">
      <c r="A78" s="3" t="s">
        <v>143</v>
      </c>
      <c r="B78" s="1" t="s">
        <v>282</v>
      </c>
      <c r="C78" s="3" t="s">
        <v>144</v>
      </c>
      <c r="D78" s="7" t="s">
        <v>6</v>
      </c>
      <c r="E78" s="32">
        <v>10000</v>
      </c>
      <c r="F78" s="55">
        <v>0</v>
      </c>
      <c r="G78" s="32">
        <v>10000</v>
      </c>
      <c r="H78" s="55">
        <v>0</v>
      </c>
      <c r="I78" s="32">
        <v>0</v>
      </c>
      <c r="J78" s="55">
        <v>0</v>
      </c>
      <c r="K78" s="32">
        <v>10000</v>
      </c>
      <c r="L78" s="55">
        <v>10000</v>
      </c>
      <c r="M78" s="6">
        <f t="shared" si="1"/>
        <v>0</v>
      </c>
    </row>
    <row r="79" spans="1:13" ht="15" customHeight="1" x14ac:dyDescent="0.2">
      <c r="A79" s="3" t="s">
        <v>145</v>
      </c>
      <c r="B79" s="1" t="s">
        <v>282</v>
      </c>
      <c r="C79" s="3" t="s">
        <v>146</v>
      </c>
      <c r="D79" s="7" t="s">
        <v>6</v>
      </c>
      <c r="E79" s="32">
        <v>5000</v>
      </c>
      <c r="F79" s="55">
        <v>5000</v>
      </c>
      <c r="G79" s="32">
        <v>10000</v>
      </c>
      <c r="H79" s="55">
        <v>0</v>
      </c>
      <c r="I79" s="32">
        <v>0</v>
      </c>
      <c r="J79" s="55">
        <v>0</v>
      </c>
      <c r="K79" s="32">
        <v>10000</v>
      </c>
      <c r="L79" s="55">
        <v>10000</v>
      </c>
      <c r="M79" s="6">
        <f t="shared" si="1"/>
        <v>0</v>
      </c>
    </row>
    <row r="80" spans="1:13" ht="15" customHeight="1" x14ac:dyDescent="0.2">
      <c r="A80" s="3" t="s">
        <v>246</v>
      </c>
      <c r="B80" s="1" t="s">
        <v>283</v>
      </c>
      <c r="C80" s="3" t="s">
        <v>247</v>
      </c>
      <c r="D80" s="7" t="s">
        <v>6</v>
      </c>
      <c r="E80" s="32">
        <v>0</v>
      </c>
      <c r="F80" s="55">
        <v>0</v>
      </c>
      <c r="G80" s="32">
        <v>0</v>
      </c>
      <c r="H80" s="55">
        <v>0</v>
      </c>
      <c r="I80" s="32">
        <v>0</v>
      </c>
      <c r="J80" s="55">
        <v>20508.240000000002</v>
      </c>
      <c r="K80" s="32">
        <v>0</v>
      </c>
      <c r="L80" s="55">
        <v>0</v>
      </c>
      <c r="M80" s="6">
        <f t="shared" si="1"/>
        <v>0</v>
      </c>
    </row>
    <row r="81" spans="1:13" ht="15" customHeight="1" x14ac:dyDescent="0.2">
      <c r="A81" s="3" t="s">
        <v>147</v>
      </c>
      <c r="B81" s="1" t="s">
        <v>284</v>
      </c>
      <c r="C81" s="3" t="s">
        <v>68</v>
      </c>
      <c r="D81" s="7" t="s">
        <v>6</v>
      </c>
      <c r="E81" s="32">
        <v>10000</v>
      </c>
      <c r="F81" s="55">
        <v>0</v>
      </c>
      <c r="G81" s="32">
        <v>10000</v>
      </c>
      <c r="H81" s="55">
        <v>0</v>
      </c>
      <c r="I81" s="32">
        <v>0</v>
      </c>
      <c r="J81" s="55">
        <v>0</v>
      </c>
      <c r="K81" s="32">
        <v>10000</v>
      </c>
      <c r="L81" s="55">
        <v>10000</v>
      </c>
      <c r="M81" s="6">
        <f t="shared" si="1"/>
        <v>0</v>
      </c>
    </row>
    <row r="82" spans="1:13" ht="15" customHeight="1" x14ac:dyDescent="0.2">
      <c r="A82" s="3" t="s">
        <v>148</v>
      </c>
      <c r="B82" s="1" t="s">
        <v>284</v>
      </c>
      <c r="C82" s="3" t="s">
        <v>149</v>
      </c>
      <c r="D82" s="7" t="s">
        <v>6</v>
      </c>
      <c r="E82" s="32">
        <v>35000</v>
      </c>
      <c r="F82" s="55">
        <v>0</v>
      </c>
      <c r="G82" s="32">
        <v>35000</v>
      </c>
      <c r="H82" s="55">
        <v>0</v>
      </c>
      <c r="I82" s="32">
        <v>0</v>
      </c>
      <c r="J82" s="55">
        <v>0</v>
      </c>
      <c r="K82" s="32">
        <v>35000</v>
      </c>
      <c r="L82" s="55">
        <v>35000</v>
      </c>
      <c r="M82" s="6">
        <f t="shared" si="1"/>
        <v>0</v>
      </c>
    </row>
    <row r="83" spans="1:13" ht="15" customHeight="1" x14ac:dyDescent="0.2">
      <c r="A83" s="3" t="s">
        <v>150</v>
      </c>
      <c r="B83" s="1" t="s">
        <v>284</v>
      </c>
      <c r="C83" s="3" t="s">
        <v>103</v>
      </c>
      <c r="D83" s="7" t="s">
        <v>6</v>
      </c>
      <c r="E83" s="32">
        <v>10000</v>
      </c>
      <c r="F83" s="55">
        <v>0</v>
      </c>
      <c r="G83" s="32">
        <v>10000</v>
      </c>
      <c r="H83" s="55">
        <v>0</v>
      </c>
      <c r="I83" s="32">
        <v>0</v>
      </c>
      <c r="J83" s="55">
        <v>0</v>
      </c>
      <c r="K83" s="32">
        <v>10000</v>
      </c>
      <c r="L83" s="55">
        <v>10000</v>
      </c>
      <c r="M83" s="6">
        <f t="shared" si="1"/>
        <v>0</v>
      </c>
    </row>
    <row r="84" spans="1:13" ht="15" customHeight="1" x14ac:dyDescent="0.2">
      <c r="A84" s="3" t="s">
        <v>151</v>
      </c>
      <c r="B84" s="1" t="s">
        <v>284</v>
      </c>
      <c r="C84" s="3" t="s">
        <v>152</v>
      </c>
      <c r="D84" s="7" t="s">
        <v>6</v>
      </c>
      <c r="E84" s="32">
        <v>30000</v>
      </c>
      <c r="F84" s="55">
        <v>0</v>
      </c>
      <c r="G84" s="32">
        <v>30000</v>
      </c>
      <c r="H84" s="55">
        <v>6165.34</v>
      </c>
      <c r="I84" s="32">
        <v>6165.34</v>
      </c>
      <c r="J84" s="55">
        <v>6165.34</v>
      </c>
      <c r="K84" s="32">
        <v>23834.66</v>
      </c>
      <c r="L84" s="55">
        <v>23834.66</v>
      </c>
      <c r="M84" s="6">
        <f t="shared" si="1"/>
        <v>0.20551133333333335</v>
      </c>
    </row>
    <row r="85" spans="1:13" ht="15" customHeight="1" x14ac:dyDescent="0.2">
      <c r="A85" s="3" t="s">
        <v>153</v>
      </c>
      <c r="B85" s="1" t="s">
        <v>284</v>
      </c>
      <c r="C85" s="3" t="s">
        <v>107</v>
      </c>
      <c r="D85" s="7" t="s">
        <v>6</v>
      </c>
      <c r="E85" s="32">
        <v>15000</v>
      </c>
      <c r="F85" s="55">
        <v>0</v>
      </c>
      <c r="G85" s="32">
        <v>15000</v>
      </c>
      <c r="H85" s="55">
        <v>0</v>
      </c>
      <c r="I85" s="32">
        <v>0</v>
      </c>
      <c r="J85" s="55">
        <v>0</v>
      </c>
      <c r="K85" s="32">
        <v>15000</v>
      </c>
      <c r="L85" s="55">
        <v>15000</v>
      </c>
      <c r="M85" s="6">
        <f t="shared" si="1"/>
        <v>0</v>
      </c>
    </row>
    <row r="86" spans="1:13" ht="15" customHeight="1" x14ac:dyDescent="0.2">
      <c r="A86" s="3" t="s">
        <v>154</v>
      </c>
      <c r="B86" s="1" t="s">
        <v>284</v>
      </c>
      <c r="C86" s="3" t="s">
        <v>155</v>
      </c>
      <c r="D86" s="7" t="s">
        <v>6</v>
      </c>
      <c r="E86" s="32">
        <v>3600</v>
      </c>
      <c r="F86" s="55">
        <v>0</v>
      </c>
      <c r="G86" s="32">
        <v>3600</v>
      </c>
      <c r="H86" s="55">
        <v>0</v>
      </c>
      <c r="I86" s="32">
        <v>0</v>
      </c>
      <c r="J86" s="55">
        <v>0</v>
      </c>
      <c r="K86" s="32">
        <v>3600</v>
      </c>
      <c r="L86" s="55">
        <v>3600</v>
      </c>
      <c r="M86" s="6">
        <f t="shared" si="1"/>
        <v>0</v>
      </c>
    </row>
    <row r="87" spans="1:13" ht="15" customHeight="1" x14ac:dyDescent="0.2">
      <c r="A87" s="3" t="s">
        <v>4</v>
      </c>
      <c r="B87" s="1" t="s">
        <v>278</v>
      </c>
      <c r="C87" s="3" t="s">
        <v>5</v>
      </c>
      <c r="D87" s="7" t="s">
        <v>156</v>
      </c>
      <c r="E87" s="32">
        <v>405000</v>
      </c>
      <c r="F87" s="55">
        <v>0</v>
      </c>
      <c r="G87" s="32">
        <v>405000</v>
      </c>
      <c r="H87" s="55">
        <v>202341.27</v>
      </c>
      <c r="I87" s="32">
        <v>202341.27</v>
      </c>
      <c r="J87" s="55">
        <v>178608.99</v>
      </c>
      <c r="K87" s="32">
        <v>202658.73</v>
      </c>
      <c r="L87" s="55">
        <v>202658.73</v>
      </c>
      <c r="M87" s="6">
        <f t="shared" si="1"/>
        <v>0.49960807407407404</v>
      </c>
    </row>
    <row r="88" spans="1:13" ht="15" customHeight="1" x14ac:dyDescent="0.2">
      <c r="A88" s="3" t="s">
        <v>7</v>
      </c>
      <c r="B88" s="1" t="s">
        <v>278</v>
      </c>
      <c r="C88" s="3" t="s">
        <v>8</v>
      </c>
      <c r="D88" s="7" t="s">
        <v>156</v>
      </c>
      <c r="E88" s="32">
        <v>50510</v>
      </c>
      <c r="F88" s="55">
        <v>0</v>
      </c>
      <c r="G88" s="32">
        <v>50510</v>
      </c>
      <c r="H88" s="55">
        <v>932.81</v>
      </c>
      <c r="I88" s="32">
        <v>932.81</v>
      </c>
      <c r="J88" s="55">
        <v>961.53</v>
      </c>
      <c r="K88" s="32">
        <v>49577.19</v>
      </c>
      <c r="L88" s="55">
        <v>49577.19</v>
      </c>
      <c r="M88" s="6">
        <f t="shared" si="1"/>
        <v>1.846782815284102E-2</v>
      </c>
    </row>
    <row r="89" spans="1:13" ht="15" customHeight="1" x14ac:dyDescent="0.2">
      <c r="A89" s="3" t="s">
        <v>9</v>
      </c>
      <c r="B89" s="1" t="s">
        <v>278</v>
      </c>
      <c r="C89" s="3" t="s">
        <v>10</v>
      </c>
      <c r="D89" s="7" t="s">
        <v>156</v>
      </c>
      <c r="E89" s="32">
        <v>19800</v>
      </c>
      <c r="F89" s="55">
        <v>-2500</v>
      </c>
      <c r="G89" s="32">
        <v>17300</v>
      </c>
      <c r="H89" s="55">
        <v>17149.21</v>
      </c>
      <c r="I89" s="32">
        <v>17149.21</v>
      </c>
      <c r="J89" s="55">
        <v>16857.900000000001</v>
      </c>
      <c r="K89" s="32">
        <v>150.79</v>
      </c>
      <c r="L89" s="55">
        <v>150.79</v>
      </c>
      <c r="M89" s="6">
        <f t="shared" si="1"/>
        <v>0.99128381502890173</v>
      </c>
    </row>
    <row r="90" spans="1:13" ht="15" customHeight="1" x14ac:dyDescent="0.2">
      <c r="A90" s="3" t="s">
        <v>11</v>
      </c>
      <c r="B90" s="1" t="s">
        <v>278</v>
      </c>
      <c r="C90" s="3" t="s">
        <v>157</v>
      </c>
      <c r="D90" s="7" t="s">
        <v>156</v>
      </c>
      <c r="E90" s="32">
        <v>500</v>
      </c>
      <c r="F90" s="55">
        <v>0</v>
      </c>
      <c r="G90" s="32">
        <v>500</v>
      </c>
      <c r="H90" s="55">
        <v>0</v>
      </c>
      <c r="I90" s="32">
        <v>0</v>
      </c>
      <c r="J90" s="55">
        <v>0</v>
      </c>
      <c r="K90" s="32">
        <v>500</v>
      </c>
      <c r="L90" s="55">
        <v>500</v>
      </c>
      <c r="M90" s="6">
        <f t="shared" si="1"/>
        <v>0</v>
      </c>
    </row>
    <row r="91" spans="1:13" ht="15" customHeight="1" x14ac:dyDescent="0.2">
      <c r="A91" s="3" t="s">
        <v>13</v>
      </c>
      <c r="B91" s="1" t="s">
        <v>278</v>
      </c>
      <c r="C91" s="3" t="s">
        <v>158</v>
      </c>
      <c r="D91" s="7" t="s">
        <v>156</v>
      </c>
      <c r="E91" s="32">
        <v>98484</v>
      </c>
      <c r="F91" s="55">
        <v>0</v>
      </c>
      <c r="G91" s="32">
        <v>98484</v>
      </c>
      <c r="H91" s="55">
        <v>27562</v>
      </c>
      <c r="I91" s="32">
        <v>24126</v>
      </c>
      <c r="J91" s="55">
        <v>21266.41</v>
      </c>
      <c r="K91" s="32">
        <v>70922</v>
      </c>
      <c r="L91" s="55">
        <v>74358</v>
      </c>
      <c r="M91" s="6">
        <f t="shared" si="1"/>
        <v>0.24497380285122455</v>
      </c>
    </row>
    <row r="92" spans="1:13" ht="15" customHeight="1" x14ac:dyDescent="0.2">
      <c r="A92" s="3" t="s">
        <v>17</v>
      </c>
      <c r="B92" s="1" t="s">
        <v>278</v>
      </c>
      <c r="C92" s="3" t="s">
        <v>18</v>
      </c>
      <c r="D92" s="7" t="s">
        <v>156</v>
      </c>
      <c r="E92" s="32">
        <v>500</v>
      </c>
      <c r="F92" s="55">
        <v>0</v>
      </c>
      <c r="G92" s="32">
        <v>500</v>
      </c>
      <c r="H92" s="55">
        <v>0</v>
      </c>
      <c r="I92" s="32">
        <v>0</v>
      </c>
      <c r="J92" s="55">
        <v>0</v>
      </c>
      <c r="K92" s="32">
        <v>500</v>
      </c>
      <c r="L92" s="55">
        <v>500</v>
      </c>
      <c r="M92" s="6">
        <f t="shared" si="1"/>
        <v>0</v>
      </c>
    </row>
    <row r="93" spans="1:13" ht="15" customHeight="1" x14ac:dyDescent="0.2">
      <c r="A93" s="3" t="s">
        <v>19</v>
      </c>
      <c r="B93" s="1" t="s">
        <v>278</v>
      </c>
      <c r="C93" s="3" t="s">
        <v>20</v>
      </c>
      <c r="D93" s="7" t="s">
        <v>156</v>
      </c>
      <c r="E93" s="32">
        <v>73643.58</v>
      </c>
      <c r="F93" s="55">
        <v>0</v>
      </c>
      <c r="G93" s="32">
        <v>73643.58</v>
      </c>
      <c r="H93" s="55">
        <v>26342.91</v>
      </c>
      <c r="I93" s="32">
        <v>26342.91</v>
      </c>
      <c r="J93" s="55">
        <v>9256.9699999999993</v>
      </c>
      <c r="K93" s="32">
        <v>47300.67</v>
      </c>
      <c r="L93" s="55">
        <v>47300.67</v>
      </c>
      <c r="M93" s="6">
        <f t="shared" si="1"/>
        <v>0.35770816682187367</v>
      </c>
    </row>
    <row r="94" spans="1:13" ht="15" customHeight="1" x14ac:dyDescent="0.2">
      <c r="A94" s="3" t="s">
        <v>21</v>
      </c>
      <c r="B94" s="1" t="s">
        <v>279</v>
      </c>
      <c r="C94" s="3" t="s">
        <v>22</v>
      </c>
      <c r="D94" s="7" t="s">
        <v>156</v>
      </c>
      <c r="E94" s="32">
        <v>50506.720000000001</v>
      </c>
      <c r="F94" s="55">
        <v>0</v>
      </c>
      <c r="G94" s="32">
        <v>50506.720000000001</v>
      </c>
      <c r="H94" s="55">
        <v>3918.58</v>
      </c>
      <c r="I94" s="32">
        <v>3918.58</v>
      </c>
      <c r="J94" s="55">
        <v>3515.67</v>
      </c>
      <c r="K94" s="32">
        <v>46588.14</v>
      </c>
      <c r="L94" s="55">
        <v>46588.14</v>
      </c>
      <c r="M94" s="6">
        <f t="shared" si="1"/>
        <v>7.7585319339683906E-2</v>
      </c>
    </row>
    <row r="95" spans="1:13" ht="15" customHeight="1" x14ac:dyDescent="0.2">
      <c r="A95" s="3" t="s">
        <v>29</v>
      </c>
      <c r="B95" s="1" t="s">
        <v>279</v>
      </c>
      <c r="C95" s="3" t="s">
        <v>30</v>
      </c>
      <c r="D95" s="7" t="s">
        <v>156</v>
      </c>
      <c r="E95" s="32">
        <v>500</v>
      </c>
      <c r="F95" s="55">
        <v>0</v>
      </c>
      <c r="G95" s="32">
        <v>500</v>
      </c>
      <c r="H95" s="55">
        <v>0</v>
      </c>
      <c r="I95" s="32">
        <v>0</v>
      </c>
      <c r="J95" s="55">
        <v>0</v>
      </c>
      <c r="K95" s="32">
        <v>500</v>
      </c>
      <c r="L95" s="55">
        <v>500</v>
      </c>
      <c r="M95" s="6">
        <f t="shared" si="1"/>
        <v>0</v>
      </c>
    </row>
    <row r="96" spans="1:13" ht="15" customHeight="1" x14ac:dyDescent="0.2">
      <c r="A96" s="3" t="s">
        <v>41</v>
      </c>
      <c r="B96" s="1" t="s">
        <v>279</v>
      </c>
      <c r="C96" s="3" t="s">
        <v>42</v>
      </c>
      <c r="D96" s="7" t="s">
        <v>156</v>
      </c>
      <c r="E96" s="32">
        <v>14840</v>
      </c>
      <c r="F96" s="55">
        <v>0</v>
      </c>
      <c r="G96" s="32">
        <v>14840</v>
      </c>
      <c r="H96" s="55">
        <v>4921.3</v>
      </c>
      <c r="I96" s="32">
        <v>2089.3000000000002</v>
      </c>
      <c r="J96" s="55">
        <v>2089.3000000000002</v>
      </c>
      <c r="K96" s="32">
        <v>9918.7000000000007</v>
      </c>
      <c r="L96" s="55">
        <v>12750.7</v>
      </c>
      <c r="M96" s="6">
        <f t="shared" si="1"/>
        <v>0.14078840970350406</v>
      </c>
    </row>
    <row r="97" spans="1:13" ht="15" customHeight="1" x14ac:dyDescent="0.2">
      <c r="A97" s="3" t="s">
        <v>159</v>
      </c>
      <c r="B97" s="1" t="s">
        <v>279</v>
      </c>
      <c r="C97" s="3" t="s">
        <v>160</v>
      </c>
      <c r="D97" s="7" t="s">
        <v>156</v>
      </c>
      <c r="E97" s="32">
        <v>160</v>
      </c>
      <c r="F97" s="55">
        <v>0</v>
      </c>
      <c r="G97" s="32">
        <v>160</v>
      </c>
      <c r="H97" s="55">
        <v>75.64</v>
      </c>
      <c r="I97" s="32">
        <v>75.64</v>
      </c>
      <c r="J97" s="55">
        <v>75.64</v>
      </c>
      <c r="K97" s="32">
        <v>84.36</v>
      </c>
      <c r="L97" s="55">
        <v>84.36</v>
      </c>
      <c r="M97" s="6">
        <f t="shared" si="1"/>
        <v>0.47275</v>
      </c>
    </row>
    <row r="98" spans="1:13" ht="15" customHeight="1" x14ac:dyDescent="0.2">
      <c r="A98" s="3" t="s">
        <v>161</v>
      </c>
      <c r="B98" s="1" t="s">
        <v>285</v>
      </c>
      <c r="C98" s="3" t="s">
        <v>162</v>
      </c>
      <c r="D98" s="7" t="s">
        <v>156</v>
      </c>
      <c r="E98" s="32">
        <v>65000</v>
      </c>
      <c r="F98" s="55">
        <v>0</v>
      </c>
      <c r="G98" s="32">
        <v>65000</v>
      </c>
      <c r="H98" s="55">
        <v>57416.27</v>
      </c>
      <c r="I98" s="32">
        <v>56990.38</v>
      </c>
      <c r="J98" s="55">
        <v>56990.38</v>
      </c>
      <c r="K98" s="32">
        <v>7583.73</v>
      </c>
      <c r="L98" s="55">
        <v>8009.62</v>
      </c>
      <c r="M98" s="6">
        <f t="shared" si="1"/>
        <v>0.87677507692307688</v>
      </c>
    </row>
    <row r="99" spans="1:13" ht="15" customHeight="1" x14ac:dyDescent="0.2">
      <c r="A99" s="3" t="s">
        <v>163</v>
      </c>
      <c r="B99" s="1" t="s">
        <v>280</v>
      </c>
      <c r="C99" s="3" t="s">
        <v>164</v>
      </c>
      <c r="D99" s="7" t="s">
        <v>156</v>
      </c>
      <c r="E99" s="32">
        <v>2000</v>
      </c>
      <c r="F99" s="55">
        <v>0</v>
      </c>
      <c r="G99" s="32">
        <v>2000</v>
      </c>
      <c r="H99" s="55">
        <v>1194.3399999999999</v>
      </c>
      <c r="I99" s="32">
        <v>1008.11</v>
      </c>
      <c r="J99" s="55">
        <v>1402.66</v>
      </c>
      <c r="K99" s="32">
        <v>805.66</v>
      </c>
      <c r="L99" s="55">
        <v>991.89</v>
      </c>
      <c r="M99" s="6">
        <f t="shared" si="1"/>
        <v>0.50405500000000003</v>
      </c>
    </row>
    <row r="100" spans="1:13" ht="15" customHeight="1" x14ac:dyDescent="0.2">
      <c r="A100" s="3" t="s">
        <v>114</v>
      </c>
      <c r="B100" s="1" t="s">
        <v>281</v>
      </c>
      <c r="C100" s="3" t="s">
        <v>115</v>
      </c>
      <c r="D100" s="7" t="s">
        <v>156</v>
      </c>
      <c r="E100" s="32">
        <v>26928</v>
      </c>
      <c r="F100" s="55">
        <v>0</v>
      </c>
      <c r="G100" s="32">
        <v>26928</v>
      </c>
      <c r="H100" s="55">
        <v>13464</v>
      </c>
      <c r="I100" s="32">
        <v>13464</v>
      </c>
      <c r="J100" s="55">
        <v>12315.19</v>
      </c>
      <c r="K100" s="32">
        <v>13464</v>
      </c>
      <c r="L100" s="55">
        <v>13464</v>
      </c>
      <c r="M100" s="6">
        <f t="shared" si="1"/>
        <v>0.5</v>
      </c>
    </row>
    <row r="101" spans="1:13" ht="15" customHeight="1" x14ac:dyDescent="0.2">
      <c r="A101" s="3" t="s">
        <v>116</v>
      </c>
      <c r="B101" s="1" t="s">
        <v>281</v>
      </c>
      <c r="C101" s="3" t="s">
        <v>8</v>
      </c>
      <c r="D101" s="7" t="s">
        <v>156</v>
      </c>
      <c r="E101" s="32">
        <v>2244</v>
      </c>
      <c r="F101" s="55">
        <v>0</v>
      </c>
      <c r="G101" s="32">
        <v>2244</v>
      </c>
      <c r="H101" s="55">
        <v>0</v>
      </c>
      <c r="I101" s="32">
        <v>0</v>
      </c>
      <c r="J101" s="55">
        <v>0</v>
      </c>
      <c r="K101" s="32">
        <v>2244</v>
      </c>
      <c r="L101" s="55">
        <v>2244</v>
      </c>
      <c r="M101" s="6">
        <f t="shared" si="1"/>
        <v>0</v>
      </c>
    </row>
    <row r="102" spans="1:13" ht="15" customHeight="1" x14ac:dyDescent="0.2">
      <c r="A102" s="3" t="s">
        <v>117</v>
      </c>
      <c r="B102" s="1" t="s">
        <v>281</v>
      </c>
      <c r="C102" s="3" t="s">
        <v>10</v>
      </c>
      <c r="D102" s="7" t="s">
        <v>156</v>
      </c>
      <c r="E102" s="32">
        <v>1800</v>
      </c>
      <c r="F102" s="55">
        <v>0</v>
      </c>
      <c r="G102" s="32">
        <v>1800</v>
      </c>
      <c r="H102" s="55">
        <v>0</v>
      </c>
      <c r="I102" s="32">
        <v>0</v>
      </c>
      <c r="J102" s="55">
        <v>0</v>
      </c>
      <c r="K102" s="32">
        <v>1800</v>
      </c>
      <c r="L102" s="55">
        <v>1800</v>
      </c>
      <c r="M102" s="6">
        <f t="shared" si="1"/>
        <v>0</v>
      </c>
    </row>
    <row r="103" spans="1:13" ht="15" customHeight="1" x14ac:dyDescent="0.2">
      <c r="A103" s="3" t="s">
        <v>118</v>
      </c>
      <c r="B103" s="1" t="s">
        <v>281</v>
      </c>
      <c r="C103" s="3" t="s">
        <v>119</v>
      </c>
      <c r="D103" s="7" t="s">
        <v>156</v>
      </c>
      <c r="E103" s="32">
        <v>2112</v>
      </c>
      <c r="F103" s="55">
        <v>0</v>
      </c>
      <c r="G103" s="32">
        <v>2112</v>
      </c>
      <c r="H103" s="55">
        <v>878</v>
      </c>
      <c r="I103" s="32">
        <v>878</v>
      </c>
      <c r="J103" s="55">
        <v>878</v>
      </c>
      <c r="K103" s="32">
        <v>1234</v>
      </c>
      <c r="L103" s="55">
        <v>1234</v>
      </c>
      <c r="M103" s="6">
        <f t="shared" si="1"/>
        <v>0.41571969696969696</v>
      </c>
    </row>
    <row r="104" spans="1:13" ht="15" customHeight="1" x14ac:dyDescent="0.2">
      <c r="A104" s="3" t="s">
        <v>120</v>
      </c>
      <c r="B104" s="1" t="s">
        <v>281</v>
      </c>
      <c r="C104" s="3" t="s">
        <v>121</v>
      </c>
      <c r="D104" s="7" t="s">
        <v>156</v>
      </c>
      <c r="E104" s="32">
        <v>100</v>
      </c>
      <c r="F104" s="55">
        <v>0</v>
      </c>
      <c r="G104" s="32">
        <v>100</v>
      </c>
      <c r="H104" s="55">
        <v>92</v>
      </c>
      <c r="I104" s="32">
        <v>92</v>
      </c>
      <c r="J104" s="55">
        <v>110.4</v>
      </c>
      <c r="K104" s="32">
        <v>8</v>
      </c>
      <c r="L104" s="55">
        <v>8</v>
      </c>
      <c r="M104" s="6">
        <f t="shared" si="1"/>
        <v>0.92</v>
      </c>
    </row>
    <row r="105" spans="1:13" ht="15" customHeight="1" x14ac:dyDescent="0.2">
      <c r="A105" s="3" t="s">
        <v>122</v>
      </c>
      <c r="B105" s="1" t="s">
        <v>281</v>
      </c>
      <c r="C105" s="3" t="s">
        <v>123</v>
      </c>
      <c r="D105" s="7" t="s">
        <v>156</v>
      </c>
      <c r="E105" s="32">
        <v>723.69</v>
      </c>
      <c r="F105" s="55">
        <v>0</v>
      </c>
      <c r="G105" s="32">
        <v>723.69</v>
      </c>
      <c r="H105" s="55">
        <v>370.38</v>
      </c>
      <c r="I105" s="32">
        <v>370.38</v>
      </c>
      <c r="J105" s="55">
        <v>308.64999999999998</v>
      </c>
      <c r="K105" s="32">
        <v>353.31</v>
      </c>
      <c r="L105" s="55">
        <v>353.31</v>
      </c>
      <c r="M105" s="6">
        <f t="shared" si="1"/>
        <v>0.51179372383202748</v>
      </c>
    </row>
    <row r="106" spans="1:13" ht="15" customHeight="1" x14ac:dyDescent="0.2">
      <c r="A106" s="3" t="s">
        <v>124</v>
      </c>
      <c r="B106" s="1" t="s">
        <v>281</v>
      </c>
      <c r="C106" s="3" t="s">
        <v>12</v>
      </c>
      <c r="D106" s="7" t="s">
        <v>156</v>
      </c>
      <c r="E106" s="32">
        <v>1060</v>
      </c>
      <c r="F106" s="55">
        <v>0</v>
      </c>
      <c r="G106" s="32">
        <v>1060</v>
      </c>
      <c r="H106" s="55">
        <v>0</v>
      </c>
      <c r="I106" s="32">
        <v>0</v>
      </c>
      <c r="J106" s="55">
        <v>0</v>
      </c>
      <c r="K106" s="32">
        <v>1060</v>
      </c>
      <c r="L106" s="55">
        <v>1060</v>
      </c>
      <c r="M106" s="6">
        <f t="shared" si="1"/>
        <v>0</v>
      </c>
    </row>
    <row r="107" spans="1:13" ht="15" customHeight="1" x14ac:dyDescent="0.2">
      <c r="A107" s="3" t="s">
        <v>125</v>
      </c>
      <c r="B107" s="1" t="s">
        <v>281</v>
      </c>
      <c r="C107" s="3" t="s">
        <v>20</v>
      </c>
      <c r="D107" s="7" t="s">
        <v>156</v>
      </c>
      <c r="E107" s="32">
        <v>3002.47</v>
      </c>
      <c r="F107" s="55">
        <v>0</v>
      </c>
      <c r="G107" s="32">
        <v>3002.47</v>
      </c>
      <c r="H107" s="55">
        <v>1787.54</v>
      </c>
      <c r="I107" s="32">
        <v>1787.54</v>
      </c>
      <c r="J107" s="55">
        <v>890.97</v>
      </c>
      <c r="K107" s="32">
        <v>1214.93</v>
      </c>
      <c r="L107" s="55">
        <v>1214.93</v>
      </c>
      <c r="M107" s="6">
        <f t="shared" si="1"/>
        <v>0.59535648982337874</v>
      </c>
    </row>
    <row r="108" spans="1:13" ht="15" customHeight="1" x14ac:dyDescent="0.2">
      <c r="A108" s="3" t="s">
        <v>126</v>
      </c>
      <c r="B108" s="1" t="s">
        <v>281</v>
      </c>
      <c r="C108" s="3" t="s">
        <v>22</v>
      </c>
      <c r="D108" s="7" t="s">
        <v>156</v>
      </c>
      <c r="E108" s="32">
        <v>2243.1</v>
      </c>
      <c r="F108" s="55">
        <v>0</v>
      </c>
      <c r="G108" s="32">
        <v>2243.1</v>
      </c>
      <c r="H108" s="55">
        <v>628.45000000000005</v>
      </c>
      <c r="I108" s="32">
        <v>628.45000000000005</v>
      </c>
      <c r="J108" s="55">
        <v>628.45000000000005</v>
      </c>
      <c r="K108" s="32">
        <v>1614.65</v>
      </c>
      <c r="L108" s="55">
        <v>1614.65</v>
      </c>
      <c r="M108" s="6">
        <f t="shared" si="1"/>
        <v>0.28017030003120685</v>
      </c>
    </row>
    <row r="109" spans="1:13" ht="15" customHeight="1" x14ac:dyDescent="0.2">
      <c r="A109" s="3" t="s">
        <v>147</v>
      </c>
      <c r="B109" s="1" t="s">
        <v>284</v>
      </c>
      <c r="C109" s="3" t="s">
        <v>68</v>
      </c>
      <c r="D109" s="7" t="s">
        <v>156</v>
      </c>
      <c r="E109" s="32">
        <v>18000</v>
      </c>
      <c r="F109" s="55">
        <v>0</v>
      </c>
      <c r="G109" s="32">
        <v>18000</v>
      </c>
      <c r="H109" s="55">
        <v>0</v>
      </c>
      <c r="I109" s="32">
        <v>0</v>
      </c>
      <c r="J109" s="55">
        <v>0</v>
      </c>
      <c r="K109" s="32">
        <v>18000</v>
      </c>
      <c r="L109" s="55">
        <v>18000</v>
      </c>
      <c r="M109" s="6">
        <f t="shared" si="1"/>
        <v>0</v>
      </c>
    </row>
    <row r="110" spans="1:13" ht="15" customHeight="1" x14ac:dyDescent="0.2">
      <c r="A110" s="3" t="s">
        <v>151</v>
      </c>
      <c r="B110" s="1" t="s">
        <v>284</v>
      </c>
      <c r="C110" s="3" t="s">
        <v>152</v>
      </c>
      <c r="D110" s="7" t="s">
        <v>156</v>
      </c>
      <c r="E110" s="32">
        <v>1200</v>
      </c>
      <c r="F110" s="55">
        <v>0</v>
      </c>
      <c r="G110" s="32">
        <v>1200</v>
      </c>
      <c r="H110" s="55">
        <v>0</v>
      </c>
      <c r="I110" s="32">
        <v>0</v>
      </c>
      <c r="J110" s="55">
        <v>0</v>
      </c>
      <c r="K110" s="32">
        <v>1200</v>
      </c>
      <c r="L110" s="55">
        <v>1200</v>
      </c>
      <c r="M110" s="6">
        <f t="shared" si="1"/>
        <v>0</v>
      </c>
    </row>
    <row r="111" spans="1:13" ht="15" customHeight="1" x14ac:dyDescent="0.2">
      <c r="A111" s="3" t="s">
        <v>4</v>
      </c>
      <c r="B111" s="1" t="s">
        <v>278</v>
      </c>
      <c r="C111" s="3" t="s">
        <v>5</v>
      </c>
      <c r="D111" s="7" t="s">
        <v>165</v>
      </c>
      <c r="E111" s="32">
        <v>173200</v>
      </c>
      <c r="F111" s="55">
        <v>0</v>
      </c>
      <c r="G111" s="32">
        <v>173200</v>
      </c>
      <c r="H111" s="55">
        <v>94788.93</v>
      </c>
      <c r="I111" s="32">
        <v>94788.93</v>
      </c>
      <c r="J111" s="55">
        <v>85929.54</v>
      </c>
      <c r="K111" s="32">
        <v>78411.070000000007</v>
      </c>
      <c r="L111" s="55">
        <v>78411.070000000007</v>
      </c>
      <c r="M111" s="6">
        <f t="shared" si="1"/>
        <v>0.54728019630484981</v>
      </c>
    </row>
    <row r="112" spans="1:13" ht="15" customHeight="1" x14ac:dyDescent="0.2">
      <c r="A112" s="3" t="s">
        <v>7</v>
      </c>
      <c r="B112" s="1" t="s">
        <v>278</v>
      </c>
      <c r="C112" s="3" t="s">
        <v>8</v>
      </c>
      <c r="D112" s="7" t="s">
        <v>165</v>
      </c>
      <c r="E112" s="32">
        <v>27922</v>
      </c>
      <c r="F112" s="55">
        <v>0</v>
      </c>
      <c r="G112" s="32">
        <v>27922</v>
      </c>
      <c r="H112" s="55">
        <v>941.86</v>
      </c>
      <c r="I112" s="32">
        <v>941.86</v>
      </c>
      <c r="J112" s="55">
        <v>941.86</v>
      </c>
      <c r="K112" s="32">
        <v>26980.14</v>
      </c>
      <c r="L112" s="55">
        <v>26980.14</v>
      </c>
      <c r="M112" s="6">
        <f t="shared" si="1"/>
        <v>3.3731824367881955E-2</v>
      </c>
    </row>
    <row r="113" spans="1:13" ht="15" customHeight="1" x14ac:dyDescent="0.2">
      <c r="A113" s="3" t="s">
        <v>9</v>
      </c>
      <c r="B113" s="1" t="s">
        <v>278</v>
      </c>
      <c r="C113" s="3" t="s">
        <v>10</v>
      </c>
      <c r="D113" s="7" t="s">
        <v>165</v>
      </c>
      <c r="E113" s="32">
        <v>13950</v>
      </c>
      <c r="F113" s="55">
        <v>-7000</v>
      </c>
      <c r="G113" s="32">
        <v>6950</v>
      </c>
      <c r="H113" s="55">
        <v>6922.43</v>
      </c>
      <c r="I113" s="32">
        <v>6922.43</v>
      </c>
      <c r="J113" s="55">
        <v>6686.39</v>
      </c>
      <c r="K113" s="32">
        <v>27.57</v>
      </c>
      <c r="L113" s="55">
        <v>27.57</v>
      </c>
      <c r="M113" s="6">
        <f t="shared" si="1"/>
        <v>0.99603309352517988</v>
      </c>
    </row>
    <row r="114" spans="1:13" ht="15" customHeight="1" x14ac:dyDescent="0.2">
      <c r="A114" s="3" t="s">
        <v>11</v>
      </c>
      <c r="B114" s="1" t="s">
        <v>278</v>
      </c>
      <c r="C114" s="3" t="s">
        <v>12</v>
      </c>
      <c r="D114" s="7" t="s">
        <v>165</v>
      </c>
      <c r="E114" s="32">
        <v>1300</v>
      </c>
      <c r="F114" s="55">
        <v>0</v>
      </c>
      <c r="G114" s="32">
        <v>1300</v>
      </c>
      <c r="H114" s="55">
        <v>0</v>
      </c>
      <c r="I114" s="32">
        <v>0</v>
      </c>
      <c r="J114" s="55">
        <v>0</v>
      </c>
      <c r="K114" s="32">
        <v>1300</v>
      </c>
      <c r="L114" s="55">
        <v>1300</v>
      </c>
      <c r="M114" s="6">
        <f t="shared" si="1"/>
        <v>0</v>
      </c>
    </row>
    <row r="115" spans="1:13" ht="15" customHeight="1" x14ac:dyDescent="0.2">
      <c r="A115" s="3" t="s">
        <v>13</v>
      </c>
      <c r="B115" s="1" t="s">
        <v>278</v>
      </c>
      <c r="C115" s="3" t="s">
        <v>14</v>
      </c>
      <c r="D115" s="7" t="s">
        <v>165</v>
      </c>
      <c r="E115" s="32">
        <v>91128</v>
      </c>
      <c r="F115" s="55">
        <v>0</v>
      </c>
      <c r="G115" s="32">
        <v>91128</v>
      </c>
      <c r="H115" s="55">
        <v>17417.53</v>
      </c>
      <c r="I115" s="32">
        <v>14128.53</v>
      </c>
      <c r="J115" s="55">
        <v>13035.66</v>
      </c>
      <c r="K115" s="32">
        <v>73710.47</v>
      </c>
      <c r="L115" s="55">
        <v>76999.47</v>
      </c>
      <c r="M115" s="6">
        <f t="shared" si="1"/>
        <v>0.15504049249407428</v>
      </c>
    </row>
    <row r="116" spans="1:13" ht="15" customHeight="1" x14ac:dyDescent="0.2">
      <c r="A116" s="3" t="s">
        <v>17</v>
      </c>
      <c r="B116" s="1" t="s">
        <v>278</v>
      </c>
      <c r="C116" s="3" t="s">
        <v>18</v>
      </c>
      <c r="D116" s="7" t="s">
        <v>165</v>
      </c>
      <c r="E116" s="32">
        <v>1000</v>
      </c>
      <c r="F116" s="55">
        <v>0</v>
      </c>
      <c r="G116" s="32">
        <v>1000</v>
      </c>
      <c r="H116" s="55">
        <v>0</v>
      </c>
      <c r="I116" s="32">
        <v>0</v>
      </c>
      <c r="J116" s="55">
        <v>0</v>
      </c>
      <c r="K116" s="32">
        <v>1000</v>
      </c>
      <c r="L116" s="55">
        <v>1000</v>
      </c>
      <c r="M116" s="6">
        <f t="shared" si="1"/>
        <v>0</v>
      </c>
    </row>
    <row r="117" spans="1:13" ht="15" customHeight="1" x14ac:dyDescent="0.2">
      <c r="A117" s="3" t="s">
        <v>19</v>
      </c>
      <c r="B117" s="1" t="s">
        <v>278</v>
      </c>
      <c r="C117" s="3" t="s">
        <v>20</v>
      </c>
      <c r="D117" s="7" t="s">
        <v>165</v>
      </c>
      <c r="E117" s="32">
        <v>40710.269999999997</v>
      </c>
      <c r="F117" s="55">
        <v>0</v>
      </c>
      <c r="G117" s="32">
        <v>40710.269999999997</v>
      </c>
      <c r="H117" s="55">
        <v>12723</v>
      </c>
      <c r="I117" s="32">
        <v>12723</v>
      </c>
      <c r="J117" s="55">
        <v>6454.5</v>
      </c>
      <c r="K117" s="32">
        <v>27987.27</v>
      </c>
      <c r="L117" s="55">
        <v>27987.27</v>
      </c>
      <c r="M117" s="6">
        <f t="shared" si="1"/>
        <v>0.3125255617317203</v>
      </c>
    </row>
    <row r="118" spans="1:13" ht="15" customHeight="1" x14ac:dyDescent="0.2">
      <c r="A118" s="3" t="s">
        <v>21</v>
      </c>
      <c r="B118" s="1" t="s">
        <v>278</v>
      </c>
      <c r="C118" s="3" t="s">
        <v>22</v>
      </c>
      <c r="D118" s="7" t="s">
        <v>165</v>
      </c>
      <c r="E118" s="32">
        <v>27918.959999999999</v>
      </c>
      <c r="F118" s="55">
        <v>0</v>
      </c>
      <c r="G118" s="32">
        <v>27918.959999999999</v>
      </c>
      <c r="H118" s="55">
        <v>4864.6000000000004</v>
      </c>
      <c r="I118" s="32">
        <v>4864.6000000000004</v>
      </c>
      <c r="J118" s="55">
        <v>4864.6000000000004</v>
      </c>
      <c r="K118" s="32">
        <v>23054.36</v>
      </c>
      <c r="L118" s="55">
        <v>23054.36</v>
      </c>
      <c r="M118" s="6">
        <f t="shared" si="1"/>
        <v>0.17424001467103362</v>
      </c>
    </row>
    <row r="119" spans="1:13" ht="15" customHeight="1" x14ac:dyDescent="0.2">
      <c r="A119" s="3" t="s">
        <v>29</v>
      </c>
      <c r="B119" s="1" t="s">
        <v>278</v>
      </c>
      <c r="C119" s="3" t="s">
        <v>30</v>
      </c>
      <c r="D119" s="7" t="s">
        <v>165</v>
      </c>
      <c r="E119" s="32">
        <v>2000</v>
      </c>
      <c r="F119" s="55">
        <v>0</v>
      </c>
      <c r="G119" s="32">
        <v>2000</v>
      </c>
      <c r="H119" s="55">
        <v>0</v>
      </c>
      <c r="I119" s="32">
        <v>0</v>
      </c>
      <c r="J119" s="55">
        <v>0</v>
      </c>
      <c r="K119" s="32">
        <v>2000</v>
      </c>
      <c r="L119" s="55">
        <v>2000</v>
      </c>
      <c r="M119" s="6">
        <f t="shared" si="1"/>
        <v>0</v>
      </c>
    </row>
    <row r="120" spans="1:13" ht="15" customHeight="1" x14ac:dyDescent="0.2">
      <c r="A120" s="3" t="s">
        <v>114</v>
      </c>
      <c r="B120" s="1" t="s">
        <v>281</v>
      </c>
      <c r="C120" s="3" t="s">
        <v>115</v>
      </c>
      <c r="D120" s="7" t="s">
        <v>165</v>
      </c>
      <c r="E120" s="32">
        <v>68892</v>
      </c>
      <c r="F120" s="55">
        <v>0</v>
      </c>
      <c r="G120" s="32">
        <v>68892</v>
      </c>
      <c r="H120" s="55">
        <v>34446</v>
      </c>
      <c r="I120" s="32">
        <v>34446</v>
      </c>
      <c r="J120" s="55">
        <v>27196.49</v>
      </c>
      <c r="K120" s="32">
        <v>34446</v>
      </c>
      <c r="L120" s="55">
        <v>34446</v>
      </c>
      <c r="M120" s="6">
        <f t="shared" si="1"/>
        <v>0.5</v>
      </c>
    </row>
    <row r="121" spans="1:13" ht="15" customHeight="1" x14ac:dyDescent="0.2">
      <c r="A121" s="3" t="s">
        <v>116</v>
      </c>
      <c r="B121" s="1" t="s">
        <v>281</v>
      </c>
      <c r="C121" s="3" t="s">
        <v>8</v>
      </c>
      <c r="D121" s="7" t="s">
        <v>165</v>
      </c>
      <c r="E121" s="32">
        <v>5741</v>
      </c>
      <c r="F121" s="55">
        <v>0</v>
      </c>
      <c r="G121" s="32">
        <v>5741</v>
      </c>
      <c r="H121" s="55">
        <v>0</v>
      </c>
      <c r="I121" s="32">
        <v>0</v>
      </c>
      <c r="J121" s="55">
        <v>0</v>
      </c>
      <c r="K121" s="32">
        <v>5741</v>
      </c>
      <c r="L121" s="55">
        <v>5741</v>
      </c>
      <c r="M121" s="6">
        <f t="shared" si="1"/>
        <v>0</v>
      </c>
    </row>
    <row r="122" spans="1:13" ht="15" customHeight="1" x14ac:dyDescent="0.2">
      <c r="A122" s="3" t="s">
        <v>117</v>
      </c>
      <c r="B122" s="1" t="s">
        <v>281</v>
      </c>
      <c r="C122" s="3" t="s">
        <v>10</v>
      </c>
      <c r="D122" s="7" t="s">
        <v>165</v>
      </c>
      <c r="E122" s="32">
        <v>3600</v>
      </c>
      <c r="F122" s="55">
        <v>0</v>
      </c>
      <c r="G122" s="32">
        <v>3600</v>
      </c>
      <c r="H122" s="55">
        <v>3550</v>
      </c>
      <c r="I122" s="32">
        <v>3550</v>
      </c>
      <c r="J122" s="55">
        <v>3035.38</v>
      </c>
      <c r="K122" s="32">
        <v>50</v>
      </c>
      <c r="L122" s="55">
        <v>50</v>
      </c>
      <c r="M122" s="6">
        <f t="shared" si="1"/>
        <v>0.98611111111111116</v>
      </c>
    </row>
    <row r="123" spans="1:13" ht="15" customHeight="1" x14ac:dyDescent="0.2">
      <c r="A123" s="3" t="s">
        <v>118</v>
      </c>
      <c r="B123" s="1" t="s">
        <v>281</v>
      </c>
      <c r="C123" s="3" t="s">
        <v>119</v>
      </c>
      <c r="D123" s="7" t="s">
        <v>165</v>
      </c>
      <c r="E123" s="32">
        <v>4224</v>
      </c>
      <c r="F123" s="55">
        <v>0</v>
      </c>
      <c r="G123" s="32">
        <v>4224</v>
      </c>
      <c r="H123" s="55">
        <v>1756</v>
      </c>
      <c r="I123" s="32">
        <v>1756</v>
      </c>
      <c r="J123" s="55">
        <v>1756</v>
      </c>
      <c r="K123" s="32">
        <v>2468</v>
      </c>
      <c r="L123" s="55">
        <v>2468</v>
      </c>
      <c r="M123" s="6">
        <f t="shared" si="1"/>
        <v>0.41571969696969696</v>
      </c>
    </row>
    <row r="124" spans="1:13" ht="15" customHeight="1" x14ac:dyDescent="0.2">
      <c r="A124" s="3" t="s">
        <v>120</v>
      </c>
      <c r="B124" s="1" t="s">
        <v>281</v>
      </c>
      <c r="C124" s="3" t="s">
        <v>121</v>
      </c>
      <c r="D124" s="7" t="s">
        <v>165</v>
      </c>
      <c r="E124" s="32">
        <v>486</v>
      </c>
      <c r="F124" s="55">
        <v>0</v>
      </c>
      <c r="G124" s="32">
        <v>486</v>
      </c>
      <c r="H124" s="55">
        <v>276</v>
      </c>
      <c r="I124" s="32">
        <v>276</v>
      </c>
      <c r="J124" s="55">
        <v>276</v>
      </c>
      <c r="K124" s="32">
        <v>210</v>
      </c>
      <c r="L124" s="55">
        <v>210</v>
      </c>
      <c r="M124" s="6">
        <f t="shared" si="1"/>
        <v>0.5679012345679012</v>
      </c>
    </row>
    <row r="125" spans="1:13" ht="15" customHeight="1" x14ac:dyDescent="0.2">
      <c r="A125" s="3" t="s">
        <v>122</v>
      </c>
      <c r="B125" s="1" t="s">
        <v>281</v>
      </c>
      <c r="C125" s="3" t="s">
        <v>123</v>
      </c>
      <c r="D125" s="7" t="s">
        <v>165</v>
      </c>
      <c r="E125" s="32">
        <v>1932.51</v>
      </c>
      <c r="F125" s="55">
        <v>0</v>
      </c>
      <c r="G125" s="32">
        <v>1932.51</v>
      </c>
      <c r="H125" s="55">
        <v>904.26</v>
      </c>
      <c r="I125" s="32">
        <v>904.26</v>
      </c>
      <c r="J125" s="55">
        <v>904.26</v>
      </c>
      <c r="K125" s="32">
        <v>1028.25</v>
      </c>
      <c r="L125" s="55">
        <v>1028.25</v>
      </c>
      <c r="M125" s="6">
        <f t="shared" si="1"/>
        <v>0.46791995901702965</v>
      </c>
    </row>
    <row r="126" spans="1:13" ht="15" customHeight="1" x14ac:dyDescent="0.2">
      <c r="A126" s="3" t="s">
        <v>170</v>
      </c>
      <c r="B126" s="1" t="s">
        <v>281</v>
      </c>
      <c r="C126" s="3" t="s">
        <v>14</v>
      </c>
      <c r="D126" s="7" t="s">
        <v>165</v>
      </c>
      <c r="E126" s="32">
        <v>0</v>
      </c>
      <c r="F126" s="55">
        <v>0</v>
      </c>
      <c r="G126" s="32">
        <v>0</v>
      </c>
      <c r="H126" s="55">
        <v>0</v>
      </c>
      <c r="I126" s="32">
        <v>0</v>
      </c>
      <c r="J126" s="55">
        <v>10743.49</v>
      </c>
      <c r="K126" s="32">
        <v>0</v>
      </c>
      <c r="L126" s="55">
        <v>0</v>
      </c>
      <c r="M126" s="6">
        <f t="shared" si="1"/>
        <v>0</v>
      </c>
    </row>
    <row r="127" spans="1:13" ht="15" customHeight="1" x14ac:dyDescent="0.2">
      <c r="A127" s="3" t="s">
        <v>125</v>
      </c>
      <c r="B127" s="1" t="s">
        <v>281</v>
      </c>
      <c r="C127" s="3" t="s">
        <v>20</v>
      </c>
      <c r="D127" s="7" t="s">
        <v>165</v>
      </c>
      <c r="E127" s="32">
        <v>7681.46</v>
      </c>
      <c r="F127" s="55">
        <v>0</v>
      </c>
      <c r="G127" s="32">
        <v>7681.46</v>
      </c>
      <c r="H127" s="55">
        <v>4508.38</v>
      </c>
      <c r="I127" s="32">
        <v>4508.38</v>
      </c>
      <c r="J127" s="55">
        <v>1501.4</v>
      </c>
      <c r="K127" s="32">
        <v>3173.08</v>
      </c>
      <c r="L127" s="55">
        <v>3173.08</v>
      </c>
      <c r="M127" s="6">
        <f t="shared" si="1"/>
        <v>0.58691707045275243</v>
      </c>
    </row>
    <row r="128" spans="1:13" ht="15" customHeight="1" x14ac:dyDescent="0.2">
      <c r="A128" s="3" t="s">
        <v>126</v>
      </c>
      <c r="B128" s="1" t="s">
        <v>281</v>
      </c>
      <c r="C128" s="3" t="s">
        <v>22</v>
      </c>
      <c r="D128" s="7" t="s">
        <v>165</v>
      </c>
      <c r="E128" s="32">
        <v>5738.7</v>
      </c>
      <c r="F128" s="55">
        <v>0</v>
      </c>
      <c r="G128" s="32">
        <v>5738.7</v>
      </c>
      <c r="H128" s="55">
        <v>1575.25</v>
      </c>
      <c r="I128" s="32">
        <v>1575.25</v>
      </c>
      <c r="J128" s="55">
        <v>1575.25</v>
      </c>
      <c r="K128" s="32">
        <v>4163.45</v>
      </c>
      <c r="L128" s="55">
        <v>4163.45</v>
      </c>
      <c r="M128" s="6">
        <f t="shared" si="1"/>
        <v>0.27449596598532772</v>
      </c>
    </row>
    <row r="129" spans="1:13" ht="15" customHeight="1" x14ac:dyDescent="0.2">
      <c r="A129" s="3" t="s">
        <v>166</v>
      </c>
      <c r="B129" s="1" t="s">
        <v>282</v>
      </c>
      <c r="C129" s="3" t="s">
        <v>167</v>
      </c>
      <c r="D129" s="7" t="s">
        <v>165</v>
      </c>
      <c r="E129" s="32">
        <v>7000</v>
      </c>
      <c r="F129" s="55">
        <v>0</v>
      </c>
      <c r="G129" s="32">
        <v>7000</v>
      </c>
      <c r="H129" s="55">
        <v>0</v>
      </c>
      <c r="I129" s="32">
        <v>0</v>
      </c>
      <c r="J129" s="55">
        <v>0</v>
      </c>
      <c r="K129" s="32">
        <v>7000</v>
      </c>
      <c r="L129" s="55">
        <v>7000</v>
      </c>
      <c r="M129" s="6">
        <f t="shared" si="1"/>
        <v>0</v>
      </c>
    </row>
    <row r="130" spans="1:13" ht="15" customHeight="1" x14ac:dyDescent="0.2">
      <c r="A130" s="3" t="s">
        <v>148</v>
      </c>
      <c r="B130" s="1" t="s">
        <v>284</v>
      </c>
      <c r="C130" s="3" t="s">
        <v>149</v>
      </c>
      <c r="D130" s="7" t="s">
        <v>165</v>
      </c>
      <c r="E130" s="32">
        <v>5100</v>
      </c>
      <c r="F130" s="55">
        <v>0</v>
      </c>
      <c r="G130" s="32">
        <v>5100</v>
      </c>
      <c r="H130" s="55">
        <v>0</v>
      </c>
      <c r="I130" s="32">
        <v>0</v>
      </c>
      <c r="J130" s="55">
        <v>0</v>
      </c>
      <c r="K130" s="32">
        <v>5100</v>
      </c>
      <c r="L130" s="55">
        <v>5100</v>
      </c>
      <c r="M130" s="6">
        <f t="shared" ref="M130:M193" si="2">IFERROR(+I130/G130,0)</f>
        <v>0</v>
      </c>
    </row>
    <row r="131" spans="1:13" ht="15" customHeight="1" x14ac:dyDescent="0.2">
      <c r="A131" s="3" t="s">
        <v>151</v>
      </c>
      <c r="B131" s="1" t="s">
        <v>284</v>
      </c>
      <c r="C131" s="3" t="s">
        <v>152</v>
      </c>
      <c r="D131" s="7" t="s">
        <v>165</v>
      </c>
      <c r="E131" s="32">
        <v>35500</v>
      </c>
      <c r="F131" s="55">
        <v>0</v>
      </c>
      <c r="G131" s="32">
        <v>35500</v>
      </c>
      <c r="H131" s="55">
        <v>0</v>
      </c>
      <c r="I131" s="32">
        <v>0</v>
      </c>
      <c r="J131" s="55">
        <v>0</v>
      </c>
      <c r="K131" s="32">
        <v>35500</v>
      </c>
      <c r="L131" s="55">
        <v>35500</v>
      </c>
      <c r="M131" s="6">
        <f t="shared" si="2"/>
        <v>0</v>
      </c>
    </row>
    <row r="132" spans="1:13" ht="15" customHeight="1" x14ac:dyDescent="0.2">
      <c r="A132" s="3" t="s">
        <v>4</v>
      </c>
      <c r="B132" s="1" t="s">
        <v>278</v>
      </c>
      <c r="C132" s="3" t="s">
        <v>5</v>
      </c>
      <c r="D132" s="7" t="s">
        <v>169</v>
      </c>
      <c r="E132" s="32">
        <v>0</v>
      </c>
      <c r="F132" s="55">
        <v>0</v>
      </c>
      <c r="G132" s="32">
        <v>0</v>
      </c>
      <c r="H132" s="55">
        <v>0</v>
      </c>
      <c r="I132" s="32">
        <v>0</v>
      </c>
      <c r="J132" s="55">
        <v>2734.6</v>
      </c>
      <c r="K132" s="32">
        <v>0</v>
      </c>
      <c r="L132" s="55">
        <v>0</v>
      </c>
      <c r="M132" s="6">
        <f t="shared" si="2"/>
        <v>0</v>
      </c>
    </row>
    <row r="133" spans="1:13" ht="15" customHeight="1" x14ac:dyDescent="0.2">
      <c r="A133" s="3" t="s">
        <v>168</v>
      </c>
      <c r="B133" s="1" t="s">
        <v>281</v>
      </c>
      <c r="C133" s="3" t="s">
        <v>5</v>
      </c>
      <c r="D133" s="7" t="s">
        <v>169</v>
      </c>
      <c r="E133" s="32">
        <v>325572</v>
      </c>
      <c r="F133" s="55">
        <v>0</v>
      </c>
      <c r="G133" s="32">
        <v>325572</v>
      </c>
      <c r="H133" s="55">
        <v>130848</v>
      </c>
      <c r="I133" s="32">
        <v>130848</v>
      </c>
      <c r="J133" s="55">
        <v>104835.3</v>
      </c>
      <c r="K133" s="32">
        <v>194724</v>
      </c>
      <c r="L133" s="55">
        <v>194724</v>
      </c>
      <c r="M133" s="6">
        <f t="shared" si="2"/>
        <v>0.40190188345435113</v>
      </c>
    </row>
    <row r="134" spans="1:13" ht="15" customHeight="1" x14ac:dyDescent="0.2">
      <c r="A134" s="3" t="s">
        <v>114</v>
      </c>
      <c r="B134" s="1" t="s">
        <v>281</v>
      </c>
      <c r="C134" s="3" t="s">
        <v>115</v>
      </c>
      <c r="D134" s="7" t="s">
        <v>169</v>
      </c>
      <c r="E134" s="32">
        <v>223860</v>
      </c>
      <c r="F134" s="55">
        <v>0</v>
      </c>
      <c r="G134" s="32">
        <v>223860</v>
      </c>
      <c r="H134" s="55">
        <v>106614</v>
      </c>
      <c r="I134" s="32">
        <v>106614</v>
      </c>
      <c r="J134" s="55">
        <v>88094.91</v>
      </c>
      <c r="K134" s="32">
        <v>117246</v>
      </c>
      <c r="L134" s="55">
        <v>117246</v>
      </c>
      <c r="M134" s="6">
        <f t="shared" si="2"/>
        <v>0.47625301527740554</v>
      </c>
    </row>
    <row r="135" spans="1:13" ht="15" customHeight="1" x14ac:dyDescent="0.2">
      <c r="A135" s="3" t="s">
        <v>116</v>
      </c>
      <c r="B135" s="1" t="s">
        <v>281</v>
      </c>
      <c r="C135" s="3" t="s">
        <v>8</v>
      </c>
      <c r="D135" s="7" t="s">
        <v>169</v>
      </c>
      <c r="E135" s="32">
        <v>51168</v>
      </c>
      <c r="F135" s="55">
        <v>0</v>
      </c>
      <c r="G135" s="32">
        <v>51168</v>
      </c>
      <c r="H135" s="55">
        <v>124.92</v>
      </c>
      <c r="I135" s="32">
        <v>124.92</v>
      </c>
      <c r="J135" s="55">
        <v>124.92</v>
      </c>
      <c r="K135" s="32">
        <v>51043.08</v>
      </c>
      <c r="L135" s="55">
        <v>51043.08</v>
      </c>
      <c r="M135" s="6">
        <f t="shared" si="2"/>
        <v>2.4413696060037525E-3</v>
      </c>
    </row>
    <row r="136" spans="1:13" ht="15" customHeight="1" x14ac:dyDescent="0.2">
      <c r="A136" s="3" t="s">
        <v>117</v>
      </c>
      <c r="B136" s="1" t="s">
        <v>281</v>
      </c>
      <c r="C136" s="3" t="s">
        <v>10</v>
      </c>
      <c r="D136" s="7" t="s">
        <v>169</v>
      </c>
      <c r="E136" s="32">
        <v>28350</v>
      </c>
      <c r="F136" s="55">
        <v>0</v>
      </c>
      <c r="G136" s="32">
        <v>28350</v>
      </c>
      <c r="H136" s="55">
        <v>22318.42</v>
      </c>
      <c r="I136" s="32">
        <v>22318.42</v>
      </c>
      <c r="J136" s="55">
        <v>21363.82</v>
      </c>
      <c r="K136" s="32">
        <v>6031.58</v>
      </c>
      <c r="L136" s="55">
        <v>6031.58</v>
      </c>
      <c r="M136" s="6">
        <f t="shared" si="2"/>
        <v>0.78724585537918867</v>
      </c>
    </row>
    <row r="137" spans="1:13" ht="15" customHeight="1" x14ac:dyDescent="0.2">
      <c r="A137" s="3" t="s">
        <v>118</v>
      </c>
      <c r="B137" s="1" t="s">
        <v>281</v>
      </c>
      <c r="C137" s="3" t="s">
        <v>119</v>
      </c>
      <c r="D137" s="7" t="s">
        <v>169</v>
      </c>
      <c r="E137" s="32">
        <v>14784</v>
      </c>
      <c r="F137" s="55">
        <v>0</v>
      </c>
      <c r="G137" s="32">
        <v>14784</v>
      </c>
      <c r="H137" s="55">
        <v>5470</v>
      </c>
      <c r="I137" s="32">
        <v>5470</v>
      </c>
      <c r="J137" s="55">
        <v>5470</v>
      </c>
      <c r="K137" s="32">
        <v>9314</v>
      </c>
      <c r="L137" s="55">
        <v>9314</v>
      </c>
      <c r="M137" s="6">
        <f t="shared" si="2"/>
        <v>0.36999458874458874</v>
      </c>
    </row>
    <row r="138" spans="1:13" ht="15" customHeight="1" x14ac:dyDescent="0.2">
      <c r="A138" s="3" t="s">
        <v>120</v>
      </c>
      <c r="B138" s="1" t="s">
        <v>281</v>
      </c>
      <c r="C138" s="3" t="s">
        <v>121</v>
      </c>
      <c r="D138" s="7" t="s">
        <v>169</v>
      </c>
      <c r="E138" s="32">
        <v>756</v>
      </c>
      <c r="F138" s="55">
        <v>0</v>
      </c>
      <c r="G138" s="32">
        <v>756</v>
      </c>
      <c r="H138" s="55">
        <v>285.2</v>
      </c>
      <c r="I138" s="32">
        <v>285.2</v>
      </c>
      <c r="J138" s="55">
        <v>285.2</v>
      </c>
      <c r="K138" s="32">
        <v>470.8</v>
      </c>
      <c r="L138" s="55">
        <v>470.8</v>
      </c>
      <c r="M138" s="6">
        <f t="shared" si="2"/>
        <v>0.37724867724867722</v>
      </c>
    </row>
    <row r="139" spans="1:13" ht="15" customHeight="1" x14ac:dyDescent="0.2">
      <c r="A139" s="3" t="s">
        <v>122</v>
      </c>
      <c r="B139" s="1" t="s">
        <v>281</v>
      </c>
      <c r="C139" s="3" t="s">
        <v>123</v>
      </c>
      <c r="D139" s="7" t="s">
        <v>169</v>
      </c>
      <c r="E139" s="32">
        <v>8214.99</v>
      </c>
      <c r="F139" s="55">
        <v>0</v>
      </c>
      <c r="G139" s="32">
        <v>8214.99</v>
      </c>
      <c r="H139" s="55">
        <v>2638.68</v>
      </c>
      <c r="I139" s="32">
        <v>2638.68</v>
      </c>
      <c r="J139" s="55">
        <v>2638.68</v>
      </c>
      <c r="K139" s="32">
        <v>5576.31</v>
      </c>
      <c r="L139" s="55">
        <v>5576.31</v>
      </c>
      <c r="M139" s="6">
        <f t="shared" si="2"/>
        <v>0.32120306902382106</v>
      </c>
    </row>
    <row r="140" spans="1:13" ht="15" customHeight="1" x14ac:dyDescent="0.2">
      <c r="A140" s="3" t="s">
        <v>429</v>
      </c>
      <c r="B140" s="1" t="s">
        <v>281</v>
      </c>
      <c r="C140" s="3" t="s">
        <v>430</v>
      </c>
      <c r="D140" s="7" t="s">
        <v>169</v>
      </c>
      <c r="E140" s="32">
        <v>0</v>
      </c>
      <c r="F140" s="55">
        <v>0</v>
      </c>
      <c r="G140" s="32">
        <v>0</v>
      </c>
      <c r="H140" s="55">
        <v>0</v>
      </c>
      <c r="I140" s="32">
        <v>0</v>
      </c>
      <c r="J140" s="55">
        <v>1953.78</v>
      </c>
      <c r="K140" s="32">
        <v>0</v>
      </c>
      <c r="L140" s="55">
        <v>0</v>
      </c>
      <c r="M140" s="6">
        <f t="shared" si="2"/>
        <v>0</v>
      </c>
    </row>
    <row r="141" spans="1:13" ht="15" customHeight="1" x14ac:dyDescent="0.2">
      <c r="A141" s="3" t="s">
        <v>124</v>
      </c>
      <c r="B141" s="1" t="s">
        <v>281</v>
      </c>
      <c r="C141" s="3" t="s">
        <v>157</v>
      </c>
      <c r="D141" s="7" t="s">
        <v>169</v>
      </c>
      <c r="E141" s="32">
        <v>3500</v>
      </c>
      <c r="F141" s="55">
        <v>0</v>
      </c>
      <c r="G141" s="32">
        <v>3500</v>
      </c>
      <c r="H141" s="55">
        <v>463.8</v>
      </c>
      <c r="I141" s="32">
        <v>463.8</v>
      </c>
      <c r="J141" s="55">
        <v>463.8</v>
      </c>
      <c r="K141" s="32">
        <v>3036.2</v>
      </c>
      <c r="L141" s="55">
        <v>3036.2</v>
      </c>
      <c r="M141" s="6">
        <f t="shared" si="2"/>
        <v>0.13251428571428572</v>
      </c>
    </row>
    <row r="142" spans="1:13" ht="15" customHeight="1" x14ac:dyDescent="0.2">
      <c r="A142" s="3" t="s">
        <v>170</v>
      </c>
      <c r="B142" s="1" t="s">
        <v>281</v>
      </c>
      <c r="C142" s="3" t="s">
        <v>158</v>
      </c>
      <c r="D142" s="7" t="s">
        <v>169</v>
      </c>
      <c r="E142" s="32">
        <v>64584</v>
      </c>
      <c r="F142" s="55">
        <v>0</v>
      </c>
      <c r="G142" s="32">
        <v>64584</v>
      </c>
      <c r="H142" s="55">
        <v>18561</v>
      </c>
      <c r="I142" s="32">
        <v>16332</v>
      </c>
      <c r="J142" s="55">
        <v>8740.33</v>
      </c>
      <c r="K142" s="32">
        <v>46023</v>
      </c>
      <c r="L142" s="55">
        <v>48252</v>
      </c>
      <c r="M142" s="6">
        <f t="shared" si="2"/>
        <v>0.25287997027127462</v>
      </c>
    </row>
    <row r="143" spans="1:13" ht="15" customHeight="1" x14ac:dyDescent="0.2">
      <c r="A143" s="3" t="s">
        <v>125</v>
      </c>
      <c r="B143" s="1" t="s">
        <v>281</v>
      </c>
      <c r="C143" s="3" t="s">
        <v>20</v>
      </c>
      <c r="D143" s="7" t="s">
        <v>169</v>
      </c>
      <c r="E143" s="32">
        <v>72363.960000000006</v>
      </c>
      <c r="F143" s="55">
        <v>0</v>
      </c>
      <c r="G143" s="32">
        <v>72363.960000000006</v>
      </c>
      <c r="H143" s="55">
        <v>31141.77</v>
      </c>
      <c r="I143" s="32">
        <v>31141.77</v>
      </c>
      <c r="J143" s="55">
        <v>15628.82</v>
      </c>
      <c r="K143" s="32">
        <v>41222.19</v>
      </c>
      <c r="L143" s="55">
        <v>41222.19</v>
      </c>
      <c r="M143" s="6">
        <f t="shared" si="2"/>
        <v>0.43034916828763931</v>
      </c>
    </row>
    <row r="144" spans="1:13" ht="15" customHeight="1" x14ac:dyDescent="0.2">
      <c r="A144" s="3" t="s">
        <v>126</v>
      </c>
      <c r="B144" s="1" t="s">
        <v>281</v>
      </c>
      <c r="C144" s="3" t="s">
        <v>171</v>
      </c>
      <c r="D144" s="7" t="s">
        <v>169</v>
      </c>
      <c r="E144" s="32">
        <v>51158.39</v>
      </c>
      <c r="F144" s="55">
        <v>0</v>
      </c>
      <c r="G144" s="32">
        <v>51158.39</v>
      </c>
      <c r="H144" s="55">
        <v>8818.52</v>
      </c>
      <c r="I144" s="32">
        <v>8818.52</v>
      </c>
      <c r="J144" s="55">
        <v>8818.43</v>
      </c>
      <c r="K144" s="32">
        <v>42339.87</v>
      </c>
      <c r="L144" s="55">
        <v>42339.87</v>
      </c>
      <c r="M144" s="6">
        <f t="shared" si="2"/>
        <v>0.17237680857431206</v>
      </c>
    </row>
    <row r="145" spans="1:13" ht="15" customHeight="1" x14ac:dyDescent="0.2">
      <c r="A145" s="3" t="s">
        <v>127</v>
      </c>
      <c r="B145" s="1" t="s">
        <v>282</v>
      </c>
      <c r="C145" s="3" t="s">
        <v>172</v>
      </c>
      <c r="D145" s="7" t="s">
        <v>169</v>
      </c>
      <c r="E145" s="32">
        <v>500</v>
      </c>
      <c r="F145" s="55">
        <v>0</v>
      </c>
      <c r="G145" s="32">
        <v>500</v>
      </c>
      <c r="H145" s="55">
        <v>0</v>
      </c>
      <c r="I145" s="32">
        <v>0</v>
      </c>
      <c r="J145" s="55">
        <v>0</v>
      </c>
      <c r="K145" s="32">
        <v>500</v>
      </c>
      <c r="L145" s="55">
        <v>500</v>
      </c>
      <c r="M145" s="6">
        <f t="shared" si="2"/>
        <v>0</v>
      </c>
    </row>
    <row r="146" spans="1:13" ht="15" customHeight="1" x14ac:dyDescent="0.2">
      <c r="A146" s="3" t="s">
        <v>173</v>
      </c>
      <c r="B146" s="1" t="s">
        <v>282</v>
      </c>
      <c r="C146" s="3" t="s">
        <v>174</v>
      </c>
      <c r="D146" s="7" t="s">
        <v>169</v>
      </c>
      <c r="E146" s="32">
        <v>682181.26</v>
      </c>
      <c r="F146" s="55">
        <v>45250</v>
      </c>
      <c r="G146" s="32">
        <v>727431.26</v>
      </c>
      <c r="H146" s="55">
        <v>668737.68000000005</v>
      </c>
      <c r="I146" s="32">
        <v>40250</v>
      </c>
      <c r="J146" s="55">
        <v>40250</v>
      </c>
      <c r="K146" s="32">
        <v>58693.58</v>
      </c>
      <c r="L146" s="55">
        <v>687181.26</v>
      </c>
      <c r="M146" s="6">
        <f t="shared" si="2"/>
        <v>5.5331688660176633E-2</v>
      </c>
    </row>
    <row r="147" spans="1:13" ht="15" customHeight="1" x14ac:dyDescent="0.2">
      <c r="A147" s="3" t="s">
        <v>175</v>
      </c>
      <c r="B147" s="1" t="s">
        <v>282</v>
      </c>
      <c r="C147" s="3" t="s">
        <v>176</v>
      </c>
      <c r="D147" s="7" t="s">
        <v>169</v>
      </c>
      <c r="E147" s="32">
        <v>1500</v>
      </c>
      <c r="F147" s="55">
        <v>0</v>
      </c>
      <c r="G147" s="32">
        <v>1500</v>
      </c>
      <c r="H147" s="55">
        <v>0</v>
      </c>
      <c r="I147" s="32">
        <v>0</v>
      </c>
      <c r="J147" s="55">
        <v>0</v>
      </c>
      <c r="K147" s="32">
        <v>1500</v>
      </c>
      <c r="L147" s="55">
        <v>1500</v>
      </c>
      <c r="M147" s="6">
        <f t="shared" si="2"/>
        <v>0</v>
      </c>
    </row>
    <row r="148" spans="1:13" ht="15" customHeight="1" x14ac:dyDescent="0.2">
      <c r="A148" s="3" t="s">
        <v>166</v>
      </c>
      <c r="B148" s="1" t="s">
        <v>282</v>
      </c>
      <c r="C148" s="3" t="s">
        <v>167</v>
      </c>
      <c r="D148" s="7" t="s">
        <v>169</v>
      </c>
      <c r="E148" s="32">
        <v>66920.47</v>
      </c>
      <c r="F148" s="55">
        <v>0</v>
      </c>
      <c r="G148" s="32">
        <v>66920.47</v>
      </c>
      <c r="H148" s="55">
        <v>66920.47</v>
      </c>
      <c r="I148" s="32">
        <v>0</v>
      </c>
      <c r="J148" s="55">
        <v>0</v>
      </c>
      <c r="K148" s="32">
        <v>0</v>
      </c>
      <c r="L148" s="55">
        <v>66920.47</v>
      </c>
      <c r="M148" s="6">
        <f t="shared" si="2"/>
        <v>0</v>
      </c>
    </row>
    <row r="149" spans="1:13" ht="15" customHeight="1" x14ac:dyDescent="0.2">
      <c r="A149" s="3" t="s">
        <v>177</v>
      </c>
      <c r="B149" s="1" t="s">
        <v>282</v>
      </c>
      <c r="C149" s="3" t="s">
        <v>178</v>
      </c>
      <c r="D149" s="7" t="s">
        <v>169</v>
      </c>
      <c r="E149" s="32">
        <v>6600</v>
      </c>
      <c r="F149" s="55">
        <v>0</v>
      </c>
      <c r="G149" s="32">
        <v>6600</v>
      </c>
      <c r="H149" s="55">
        <v>0</v>
      </c>
      <c r="I149" s="32">
        <v>0</v>
      </c>
      <c r="J149" s="55">
        <v>0</v>
      </c>
      <c r="K149" s="32">
        <v>6600</v>
      </c>
      <c r="L149" s="55">
        <v>6600</v>
      </c>
      <c r="M149" s="6">
        <f t="shared" si="2"/>
        <v>0</v>
      </c>
    </row>
    <row r="150" spans="1:13" ht="15" customHeight="1" x14ac:dyDescent="0.2">
      <c r="A150" s="3" t="s">
        <v>179</v>
      </c>
      <c r="B150" s="1" t="s">
        <v>282</v>
      </c>
      <c r="C150" s="3" t="s">
        <v>180</v>
      </c>
      <c r="D150" s="7" t="s">
        <v>169</v>
      </c>
      <c r="E150" s="32">
        <v>5000</v>
      </c>
      <c r="F150" s="55">
        <v>-5000</v>
      </c>
      <c r="G150" s="32">
        <v>0</v>
      </c>
      <c r="H150" s="55">
        <v>0</v>
      </c>
      <c r="I150" s="32">
        <v>0</v>
      </c>
      <c r="J150" s="55">
        <v>0</v>
      </c>
      <c r="K150" s="32">
        <v>0</v>
      </c>
      <c r="L150" s="55">
        <v>0</v>
      </c>
      <c r="M150" s="6">
        <f t="shared" si="2"/>
        <v>0</v>
      </c>
    </row>
    <row r="151" spans="1:13" ht="15" customHeight="1" x14ac:dyDescent="0.2">
      <c r="A151" s="3" t="s">
        <v>181</v>
      </c>
      <c r="B151" s="1" t="s">
        <v>282</v>
      </c>
      <c r="C151" s="3" t="s">
        <v>182</v>
      </c>
      <c r="D151" s="7" t="s">
        <v>169</v>
      </c>
      <c r="E151" s="32">
        <v>4240</v>
      </c>
      <c r="F151" s="55">
        <v>0</v>
      </c>
      <c r="G151" s="32">
        <v>4240</v>
      </c>
      <c r="H151" s="55">
        <v>0</v>
      </c>
      <c r="I151" s="32">
        <v>0</v>
      </c>
      <c r="J151" s="55">
        <v>0</v>
      </c>
      <c r="K151" s="32">
        <v>4240</v>
      </c>
      <c r="L151" s="55">
        <v>4240</v>
      </c>
      <c r="M151" s="6">
        <f t="shared" si="2"/>
        <v>0</v>
      </c>
    </row>
    <row r="152" spans="1:13" ht="15" customHeight="1" x14ac:dyDescent="0.2">
      <c r="A152" s="3" t="s">
        <v>183</v>
      </c>
      <c r="B152" s="1" t="s">
        <v>282</v>
      </c>
      <c r="C152" s="3" t="s">
        <v>184</v>
      </c>
      <c r="D152" s="7" t="s">
        <v>169</v>
      </c>
      <c r="E152" s="32">
        <v>10000</v>
      </c>
      <c r="F152" s="55">
        <v>0</v>
      </c>
      <c r="G152" s="32">
        <v>10000</v>
      </c>
      <c r="H152" s="55">
        <v>0</v>
      </c>
      <c r="I152" s="32">
        <v>0</v>
      </c>
      <c r="J152" s="55">
        <v>0</v>
      </c>
      <c r="K152" s="32">
        <v>10000</v>
      </c>
      <c r="L152" s="55">
        <v>10000</v>
      </c>
      <c r="M152" s="6">
        <f t="shared" si="2"/>
        <v>0</v>
      </c>
    </row>
    <row r="153" spans="1:13" ht="15" customHeight="1" x14ac:dyDescent="0.2">
      <c r="A153" s="3" t="s">
        <v>185</v>
      </c>
      <c r="B153" s="1" t="s">
        <v>282</v>
      </c>
      <c r="C153" s="3" t="s">
        <v>68</v>
      </c>
      <c r="D153" s="7" t="s">
        <v>169</v>
      </c>
      <c r="E153" s="32">
        <v>800</v>
      </c>
      <c r="F153" s="55">
        <v>0</v>
      </c>
      <c r="G153" s="32">
        <v>800</v>
      </c>
      <c r="H153" s="55">
        <v>0</v>
      </c>
      <c r="I153" s="32">
        <v>0</v>
      </c>
      <c r="J153" s="55">
        <v>0</v>
      </c>
      <c r="K153" s="32">
        <v>800</v>
      </c>
      <c r="L153" s="55">
        <v>800</v>
      </c>
      <c r="M153" s="6">
        <f t="shared" si="2"/>
        <v>0</v>
      </c>
    </row>
    <row r="154" spans="1:13" ht="15" customHeight="1" x14ac:dyDescent="0.2">
      <c r="A154" s="3" t="s">
        <v>148</v>
      </c>
      <c r="B154" s="1" t="s">
        <v>284</v>
      </c>
      <c r="C154" s="3" t="s">
        <v>149</v>
      </c>
      <c r="D154" s="7" t="s">
        <v>169</v>
      </c>
      <c r="E154" s="32">
        <v>101788.74</v>
      </c>
      <c r="F154" s="55">
        <v>-40250</v>
      </c>
      <c r="G154" s="32">
        <v>61538.74</v>
      </c>
      <c r="H154" s="55">
        <v>0</v>
      </c>
      <c r="I154" s="32">
        <v>0</v>
      </c>
      <c r="J154" s="55">
        <v>0</v>
      </c>
      <c r="K154" s="32">
        <v>61538.74</v>
      </c>
      <c r="L154" s="55">
        <v>61538.74</v>
      </c>
      <c r="M154" s="6">
        <f t="shared" si="2"/>
        <v>0</v>
      </c>
    </row>
    <row r="155" spans="1:13" ht="15" customHeight="1" x14ac:dyDescent="0.2">
      <c r="A155" s="3" t="s">
        <v>4</v>
      </c>
      <c r="B155" s="1" t="s">
        <v>278</v>
      </c>
      <c r="C155" s="3" t="s">
        <v>5</v>
      </c>
      <c r="D155" s="7" t="s">
        <v>186</v>
      </c>
      <c r="E155" s="32">
        <v>0</v>
      </c>
      <c r="F155" s="55">
        <v>0</v>
      </c>
      <c r="G155" s="32">
        <v>0</v>
      </c>
      <c r="H155" s="55">
        <v>0</v>
      </c>
      <c r="I155" s="32">
        <v>0</v>
      </c>
      <c r="J155" s="55">
        <v>74.53</v>
      </c>
      <c r="K155" s="32">
        <v>0</v>
      </c>
      <c r="L155" s="55">
        <v>0</v>
      </c>
      <c r="M155" s="6">
        <f t="shared" si="2"/>
        <v>0</v>
      </c>
    </row>
    <row r="156" spans="1:13" ht="15" customHeight="1" x14ac:dyDescent="0.2">
      <c r="A156" s="3" t="s">
        <v>168</v>
      </c>
      <c r="B156" s="1" t="s">
        <v>281</v>
      </c>
      <c r="C156" s="3" t="s">
        <v>5</v>
      </c>
      <c r="D156" s="7" t="s">
        <v>186</v>
      </c>
      <c r="E156" s="32">
        <v>149556</v>
      </c>
      <c r="F156" s="55">
        <v>0</v>
      </c>
      <c r="G156" s="32">
        <v>149556</v>
      </c>
      <c r="H156" s="55">
        <v>36921.83</v>
      </c>
      <c r="I156" s="32">
        <v>36921.83</v>
      </c>
      <c r="J156" s="55">
        <v>30722.18</v>
      </c>
      <c r="K156" s="32">
        <v>112634.17</v>
      </c>
      <c r="L156" s="55">
        <v>112634.17</v>
      </c>
      <c r="M156" s="6">
        <f t="shared" si="2"/>
        <v>0.24687628714327745</v>
      </c>
    </row>
    <row r="157" spans="1:13" ht="15" customHeight="1" x14ac:dyDescent="0.2">
      <c r="A157" s="3" t="s">
        <v>114</v>
      </c>
      <c r="B157" s="1" t="s">
        <v>281</v>
      </c>
      <c r="C157" s="3" t="s">
        <v>115</v>
      </c>
      <c r="D157" s="7" t="s">
        <v>186</v>
      </c>
      <c r="E157" s="32">
        <v>6732</v>
      </c>
      <c r="F157" s="55">
        <v>0</v>
      </c>
      <c r="G157" s="32">
        <v>6732</v>
      </c>
      <c r="H157" s="55">
        <v>3366</v>
      </c>
      <c r="I157" s="32">
        <v>3366</v>
      </c>
      <c r="J157" s="55">
        <v>2885.05</v>
      </c>
      <c r="K157" s="32">
        <v>3366</v>
      </c>
      <c r="L157" s="55">
        <v>3366</v>
      </c>
      <c r="M157" s="6">
        <f t="shared" si="2"/>
        <v>0.5</v>
      </c>
    </row>
    <row r="158" spans="1:13" ht="15" customHeight="1" x14ac:dyDescent="0.2">
      <c r="A158" s="3" t="s">
        <v>116</v>
      </c>
      <c r="B158" s="1" t="s">
        <v>281</v>
      </c>
      <c r="C158" s="3" t="s">
        <v>8</v>
      </c>
      <c r="D158" s="7" t="s">
        <v>186</v>
      </c>
      <c r="E158" s="32">
        <v>15712</v>
      </c>
      <c r="F158" s="55">
        <v>0</v>
      </c>
      <c r="G158" s="32">
        <v>15712</v>
      </c>
      <c r="H158" s="55">
        <v>0</v>
      </c>
      <c r="I158" s="32">
        <v>0</v>
      </c>
      <c r="J158" s="55">
        <v>0</v>
      </c>
      <c r="K158" s="32">
        <v>15712</v>
      </c>
      <c r="L158" s="55">
        <v>15712</v>
      </c>
      <c r="M158" s="6">
        <f t="shared" si="2"/>
        <v>0</v>
      </c>
    </row>
    <row r="159" spans="1:13" ht="15" customHeight="1" x14ac:dyDescent="0.2">
      <c r="A159" s="3" t="s">
        <v>117</v>
      </c>
      <c r="B159" s="1" t="s">
        <v>281</v>
      </c>
      <c r="C159" s="3" t="s">
        <v>10</v>
      </c>
      <c r="D159" s="7" t="s">
        <v>186</v>
      </c>
      <c r="E159" s="32">
        <v>6750</v>
      </c>
      <c r="F159" s="55">
        <v>0</v>
      </c>
      <c r="G159" s="32">
        <v>6750</v>
      </c>
      <c r="H159" s="55">
        <v>3609.1</v>
      </c>
      <c r="I159" s="32">
        <v>3609.1</v>
      </c>
      <c r="J159" s="55">
        <v>3179.1</v>
      </c>
      <c r="K159" s="32">
        <v>3140.9</v>
      </c>
      <c r="L159" s="55">
        <v>3140.9</v>
      </c>
      <c r="M159" s="6">
        <f t="shared" si="2"/>
        <v>0.53468148148148142</v>
      </c>
    </row>
    <row r="160" spans="1:13" ht="15" customHeight="1" x14ac:dyDescent="0.2">
      <c r="A160" s="3" t="s">
        <v>118</v>
      </c>
      <c r="B160" s="1" t="s">
        <v>281</v>
      </c>
      <c r="C160" s="3" t="s">
        <v>119</v>
      </c>
      <c r="D160" s="7" t="s">
        <v>186</v>
      </c>
      <c r="E160" s="32">
        <v>528</v>
      </c>
      <c r="F160" s="55">
        <v>0</v>
      </c>
      <c r="G160" s="32">
        <v>528</v>
      </c>
      <c r="H160" s="55">
        <v>210</v>
      </c>
      <c r="I160" s="32">
        <v>210</v>
      </c>
      <c r="J160" s="55">
        <v>210</v>
      </c>
      <c r="K160" s="32">
        <v>318</v>
      </c>
      <c r="L160" s="55">
        <v>318</v>
      </c>
      <c r="M160" s="6">
        <f t="shared" si="2"/>
        <v>0.39772727272727271</v>
      </c>
    </row>
    <row r="161" spans="1:13" ht="15" customHeight="1" x14ac:dyDescent="0.2">
      <c r="A161" s="3" t="s">
        <v>120</v>
      </c>
      <c r="B161" s="1" t="s">
        <v>281</v>
      </c>
      <c r="C161" s="3" t="s">
        <v>121</v>
      </c>
      <c r="D161" s="7" t="s">
        <v>186</v>
      </c>
      <c r="E161" s="32">
        <v>108</v>
      </c>
      <c r="F161" s="55">
        <v>0</v>
      </c>
      <c r="G161" s="32">
        <v>108</v>
      </c>
      <c r="H161" s="55">
        <v>82.8</v>
      </c>
      <c r="I161" s="32">
        <v>82.8</v>
      </c>
      <c r="J161" s="55">
        <v>82.8</v>
      </c>
      <c r="K161" s="32">
        <v>25.2</v>
      </c>
      <c r="L161" s="55">
        <v>25.2</v>
      </c>
      <c r="M161" s="6">
        <f t="shared" si="2"/>
        <v>0.76666666666666661</v>
      </c>
    </row>
    <row r="162" spans="1:13" ht="15" customHeight="1" x14ac:dyDescent="0.2">
      <c r="A162" s="3" t="s">
        <v>122</v>
      </c>
      <c r="B162" s="1" t="s">
        <v>281</v>
      </c>
      <c r="C162" s="3" t="s">
        <v>123</v>
      </c>
      <c r="D162" s="7" t="s">
        <v>186</v>
      </c>
      <c r="E162" s="32">
        <v>218.79</v>
      </c>
      <c r="F162" s="55">
        <v>0</v>
      </c>
      <c r="G162" s="32">
        <v>218.79</v>
      </c>
      <c r="H162" s="55">
        <v>117.84</v>
      </c>
      <c r="I162" s="32">
        <v>117.84</v>
      </c>
      <c r="J162" s="55">
        <v>117.84</v>
      </c>
      <c r="K162" s="32">
        <v>100.95</v>
      </c>
      <c r="L162" s="55">
        <v>100.95</v>
      </c>
      <c r="M162" s="6">
        <f t="shared" si="2"/>
        <v>0.53859865624571512</v>
      </c>
    </row>
    <row r="163" spans="1:13" ht="15" customHeight="1" x14ac:dyDescent="0.2">
      <c r="A163" s="3" t="s">
        <v>124</v>
      </c>
      <c r="B163" s="1" t="s">
        <v>281</v>
      </c>
      <c r="C163" s="3" t="s">
        <v>12</v>
      </c>
      <c r="D163" s="7" t="s">
        <v>186</v>
      </c>
      <c r="E163" s="32">
        <v>9300</v>
      </c>
      <c r="F163" s="55">
        <v>0</v>
      </c>
      <c r="G163" s="32">
        <v>9300</v>
      </c>
      <c r="H163" s="55">
        <v>0</v>
      </c>
      <c r="I163" s="32">
        <v>0</v>
      </c>
      <c r="J163" s="55">
        <v>0</v>
      </c>
      <c r="K163" s="32">
        <v>9300</v>
      </c>
      <c r="L163" s="55">
        <v>9300</v>
      </c>
      <c r="M163" s="6">
        <f t="shared" si="2"/>
        <v>0</v>
      </c>
    </row>
    <row r="164" spans="1:13" ht="15" customHeight="1" x14ac:dyDescent="0.2">
      <c r="A164" s="3" t="s">
        <v>170</v>
      </c>
      <c r="B164" s="1" t="s">
        <v>281</v>
      </c>
      <c r="C164" s="3" t="s">
        <v>14</v>
      </c>
      <c r="D164" s="7" t="s">
        <v>186</v>
      </c>
      <c r="E164" s="32">
        <v>32256</v>
      </c>
      <c r="F164" s="55">
        <v>0</v>
      </c>
      <c r="G164" s="32">
        <v>32256</v>
      </c>
      <c r="H164" s="55">
        <v>13097</v>
      </c>
      <c r="I164" s="32">
        <v>11226</v>
      </c>
      <c r="J164" s="55">
        <v>10302.299999999999</v>
      </c>
      <c r="K164" s="32">
        <v>19159</v>
      </c>
      <c r="L164" s="55">
        <v>21030</v>
      </c>
      <c r="M164" s="6">
        <f t="shared" si="2"/>
        <v>0.34802827380952384</v>
      </c>
    </row>
    <row r="165" spans="1:13" ht="15" customHeight="1" x14ac:dyDescent="0.2">
      <c r="A165" s="3" t="s">
        <v>187</v>
      </c>
      <c r="B165" s="1" t="s">
        <v>281</v>
      </c>
      <c r="C165" s="3" t="s">
        <v>188</v>
      </c>
      <c r="D165" s="7" t="s">
        <v>186</v>
      </c>
      <c r="E165" s="32">
        <v>949.87</v>
      </c>
      <c r="F165" s="55">
        <v>0</v>
      </c>
      <c r="G165" s="32">
        <v>949.87</v>
      </c>
      <c r="H165" s="55">
        <v>0</v>
      </c>
      <c r="I165" s="32">
        <v>0</v>
      </c>
      <c r="J165" s="55">
        <v>0</v>
      </c>
      <c r="K165" s="32">
        <v>949.87</v>
      </c>
      <c r="L165" s="55">
        <v>949.87</v>
      </c>
      <c r="M165" s="6">
        <f t="shared" si="2"/>
        <v>0</v>
      </c>
    </row>
    <row r="166" spans="1:13" ht="15" customHeight="1" x14ac:dyDescent="0.2">
      <c r="A166" s="3" t="s">
        <v>125</v>
      </c>
      <c r="B166" s="1" t="s">
        <v>281</v>
      </c>
      <c r="C166" s="3" t="s">
        <v>20</v>
      </c>
      <c r="D166" s="7" t="s">
        <v>186</v>
      </c>
      <c r="E166" s="32">
        <v>22840.77</v>
      </c>
      <c r="F166" s="55">
        <v>0</v>
      </c>
      <c r="G166" s="32">
        <v>22840.77</v>
      </c>
      <c r="H166" s="55">
        <v>6058.04</v>
      </c>
      <c r="I166" s="32">
        <v>6058.04</v>
      </c>
      <c r="J166" s="55">
        <v>2857.36</v>
      </c>
      <c r="K166" s="32">
        <v>16782.73</v>
      </c>
      <c r="L166" s="55">
        <v>16782.73</v>
      </c>
      <c r="M166" s="6">
        <f t="shared" si="2"/>
        <v>0.26522923701784135</v>
      </c>
    </row>
    <row r="167" spans="1:13" ht="15" customHeight="1" x14ac:dyDescent="0.2">
      <c r="A167" s="3" t="s">
        <v>126</v>
      </c>
      <c r="B167" s="1" t="s">
        <v>281</v>
      </c>
      <c r="C167" s="3" t="s">
        <v>22</v>
      </c>
      <c r="D167" s="7" t="s">
        <v>186</v>
      </c>
      <c r="E167" s="32">
        <v>15710.7</v>
      </c>
      <c r="F167" s="55">
        <v>0</v>
      </c>
      <c r="G167" s="32">
        <v>15710.7</v>
      </c>
      <c r="H167" s="55">
        <v>2139.4</v>
      </c>
      <c r="I167" s="32">
        <v>2139.4</v>
      </c>
      <c r="J167" s="55">
        <v>2139.4</v>
      </c>
      <c r="K167" s="32">
        <v>13571.3</v>
      </c>
      <c r="L167" s="55">
        <v>13571.3</v>
      </c>
      <c r="M167" s="6">
        <f t="shared" si="2"/>
        <v>0.13617470895631639</v>
      </c>
    </row>
    <row r="168" spans="1:13" ht="15" customHeight="1" x14ac:dyDescent="0.2">
      <c r="A168" s="3" t="s">
        <v>189</v>
      </c>
      <c r="B168" s="1" t="s">
        <v>282</v>
      </c>
      <c r="C168" s="3" t="s">
        <v>50</v>
      </c>
      <c r="D168" s="7" t="s">
        <v>186</v>
      </c>
      <c r="E168" s="32">
        <v>65500</v>
      </c>
      <c r="F168" s="55">
        <v>0</v>
      </c>
      <c r="G168" s="32">
        <v>65500</v>
      </c>
      <c r="H168" s="55">
        <v>0</v>
      </c>
      <c r="I168" s="32">
        <v>0</v>
      </c>
      <c r="J168" s="55">
        <v>0</v>
      </c>
      <c r="K168" s="32">
        <v>65500</v>
      </c>
      <c r="L168" s="55">
        <v>65500</v>
      </c>
      <c r="M168" s="6">
        <f t="shared" si="2"/>
        <v>0</v>
      </c>
    </row>
    <row r="169" spans="1:13" ht="15" customHeight="1" x14ac:dyDescent="0.2">
      <c r="A169" s="3" t="s">
        <v>179</v>
      </c>
      <c r="B169" s="1" t="s">
        <v>282</v>
      </c>
      <c r="C169" s="3" t="s">
        <v>180</v>
      </c>
      <c r="D169" s="7" t="s">
        <v>186</v>
      </c>
      <c r="E169" s="32">
        <v>10000</v>
      </c>
      <c r="F169" s="55">
        <v>0</v>
      </c>
      <c r="G169" s="32">
        <v>10000</v>
      </c>
      <c r="H169" s="55">
        <v>0</v>
      </c>
      <c r="I169" s="32">
        <v>0</v>
      </c>
      <c r="J169" s="55">
        <v>0</v>
      </c>
      <c r="K169" s="32">
        <v>10000</v>
      </c>
      <c r="L169" s="55">
        <v>10000</v>
      </c>
      <c r="M169" s="6">
        <f t="shared" si="2"/>
        <v>0</v>
      </c>
    </row>
    <row r="170" spans="1:13" ht="15" customHeight="1" x14ac:dyDescent="0.2">
      <c r="A170" s="3" t="s">
        <v>135</v>
      </c>
      <c r="B170" s="1" t="s">
        <v>282</v>
      </c>
      <c r="C170" s="3" t="s">
        <v>84</v>
      </c>
      <c r="D170" s="7" t="s">
        <v>186</v>
      </c>
      <c r="E170" s="32">
        <v>10000</v>
      </c>
      <c r="F170" s="55">
        <v>0</v>
      </c>
      <c r="G170" s="32">
        <v>10000</v>
      </c>
      <c r="H170" s="55">
        <v>0</v>
      </c>
      <c r="I170" s="32">
        <v>0</v>
      </c>
      <c r="J170" s="55">
        <v>0</v>
      </c>
      <c r="K170" s="32">
        <v>10000</v>
      </c>
      <c r="L170" s="55">
        <v>10000</v>
      </c>
      <c r="M170" s="6">
        <f t="shared" si="2"/>
        <v>0</v>
      </c>
    </row>
    <row r="171" spans="1:13" ht="15" customHeight="1" x14ac:dyDescent="0.2">
      <c r="A171" s="3" t="s">
        <v>139</v>
      </c>
      <c r="B171" s="1" t="s">
        <v>282</v>
      </c>
      <c r="C171" s="3" t="s">
        <v>190</v>
      </c>
      <c r="D171" s="7" t="s">
        <v>186</v>
      </c>
      <c r="E171" s="32">
        <v>10000</v>
      </c>
      <c r="F171" s="55">
        <v>0</v>
      </c>
      <c r="G171" s="32">
        <v>10000</v>
      </c>
      <c r="H171" s="55">
        <v>0</v>
      </c>
      <c r="I171" s="32">
        <v>0</v>
      </c>
      <c r="J171" s="55">
        <v>0</v>
      </c>
      <c r="K171" s="32">
        <v>10000</v>
      </c>
      <c r="L171" s="55">
        <v>10000</v>
      </c>
      <c r="M171" s="6">
        <f t="shared" si="2"/>
        <v>0</v>
      </c>
    </row>
    <row r="172" spans="1:13" ht="15" customHeight="1" x14ac:dyDescent="0.2">
      <c r="A172" s="3" t="s">
        <v>4</v>
      </c>
      <c r="B172" s="1" t="s">
        <v>278</v>
      </c>
      <c r="C172" s="3" t="s">
        <v>5</v>
      </c>
      <c r="D172" s="7" t="s">
        <v>266</v>
      </c>
      <c r="E172" s="32">
        <v>0</v>
      </c>
      <c r="F172" s="55">
        <v>0</v>
      </c>
      <c r="G172" s="32">
        <v>0</v>
      </c>
      <c r="H172" s="55">
        <v>0</v>
      </c>
      <c r="I172" s="32">
        <v>0</v>
      </c>
      <c r="J172" s="55">
        <v>29.69</v>
      </c>
      <c r="K172" s="32">
        <v>0</v>
      </c>
      <c r="L172" s="55">
        <v>0</v>
      </c>
      <c r="M172" s="6">
        <f t="shared" si="2"/>
        <v>0</v>
      </c>
    </row>
    <row r="173" spans="1:13" ht="15" customHeight="1" x14ac:dyDescent="0.2">
      <c r="A173" s="3" t="s">
        <v>126</v>
      </c>
      <c r="B173" s="1" t="s">
        <v>281</v>
      </c>
      <c r="C173" s="3" t="s">
        <v>22</v>
      </c>
      <c r="D173" s="7" t="s">
        <v>266</v>
      </c>
      <c r="E173" s="32">
        <v>0</v>
      </c>
      <c r="F173" s="55">
        <v>0</v>
      </c>
      <c r="G173" s="32">
        <v>0</v>
      </c>
      <c r="H173" s="55">
        <v>0</v>
      </c>
      <c r="I173" s="32">
        <v>0</v>
      </c>
      <c r="J173" s="55">
        <v>3.3</v>
      </c>
      <c r="K173" s="32">
        <v>0</v>
      </c>
      <c r="L173" s="55">
        <v>0</v>
      </c>
      <c r="M173" s="6">
        <f t="shared" si="2"/>
        <v>0</v>
      </c>
    </row>
    <row r="174" spans="1:13" ht="15" customHeight="1" x14ac:dyDescent="0.2">
      <c r="A174" s="3" t="s">
        <v>4</v>
      </c>
      <c r="B174" s="1" t="s">
        <v>278</v>
      </c>
      <c r="C174" s="3" t="s">
        <v>5</v>
      </c>
      <c r="D174" s="7" t="s">
        <v>191</v>
      </c>
      <c r="E174" s="32">
        <v>285100</v>
      </c>
      <c r="F174" s="55">
        <v>0</v>
      </c>
      <c r="G174" s="32">
        <v>285100</v>
      </c>
      <c r="H174" s="55">
        <v>133595.20000000001</v>
      </c>
      <c r="I174" s="32">
        <v>133595.20000000001</v>
      </c>
      <c r="J174" s="55">
        <v>126109.14</v>
      </c>
      <c r="K174" s="32">
        <v>151504.79999999999</v>
      </c>
      <c r="L174" s="55">
        <v>151504.79999999999</v>
      </c>
      <c r="M174" s="6">
        <f t="shared" si="2"/>
        <v>0.46859066994037185</v>
      </c>
    </row>
    <row r="175" spans="1:13" ht="15" customHeight="1" x14ac:dyDescent="0.2">
      <c r="A175" s="3" t="s">
        <v>7</v>
      </c>
      <c r="B175" s="1" t="s">
        <v>278</v>
      </c>
      <c r="C175" s="3" t="s">
        <v>8</v>
      </c>
      <c r="D175" s="7" t="s">
        <v>191</v>
      </c>
      <c r="E175" s="32">
        <v>32931</v>
      </c>
      <c r="F175" s="55">
        <v>0</v>
      </c>
      <c r="G175" s="32">
        <v>32931</v>
      </c>
      <c r="H175" s="55">
        <v>1212</v>
      </c>
      <c r="I175" s="32">
        <v>1212</v>
      </c>
      <c r="J175" s="55">
        <v>1010</v>
      </c>
      <c r="K175" s="32">
        <v>31719</v>
      </c>
      <c r="L175" s="55">
        <v>31719</v>
      </c>
      <c r="M175" s="6">
        <f t="shared" si="2"/>
        <v>3.6804227020133008E-2</v>
      </c>
    </row>
    <row r="176" spans="1:13" ht="15" customHeight="1" x14ac:dyDescent="0.2">
      <c r="A176" s="3" t="s">
        <v>9</v>
      </c>
      <c r="B176" s="1" t="s">
        <v>278</v>
      </c>
      <c r="C176" s="3" t="s">
        <v>10</v>
      </c>
      <c r="D176" s="7" t="s">
        <v>191</v>
      </c>
      <c r="E176" s="32">
        <v>12150</v>
      </c>
      <c r="F176" s="55">
        <v>-1400</v>
      </c>
      <c r="G176" s="32">
        <v>10750</v>
      </c>
      <c r="H176" s="55">
        <v>10717.73</v>
      </c>
      <c r="I176" s="32">
        <v>10717.73</v>
      </c>
      <c r="J176" s="55">
        <v>10513.73</v>
      </c>
      <c r="K176" s="32">
        <v>32.270000000000003</v>
      </c>
      <c r="L176" s="55">
        <v>32.270000000000003</v>
      </c>
      <c r="M176" s="6">
        <f t="shared" si="2"/>
        <v>0.9969981395348837</v>
      </c>
    </row>
    <row r="177" spans="1:13" ht="15" customHeight="1" x14ac:dyDescent="0.2">
      <c r="A177" s="3" t="s">
        <v>19</v>
      </c>
      <c r="B177" s="1" t="s">
        <v>278</v>
      </c>
      <c r="C177" s="3" t="s">
        <v>20</v>
      </c>
      <c r="D177" s="7" t="s">
        <v>191</v>
      </c>
      <c r="E177" s="32">
        <v>48013.4</v>
      </c>
      <c r="F177" s="55">
        <v>0</v>
      </c>
      <c r="G177" s="32">
        <v>48013.4</v>
      </c>
      <c r="H177" s="55">
        <v>15563.94</v>
      </c>
      <c r="I177" s="32">
        <v>15563.94</v>
      </c>
      <c r="J177" s="55">
        <v>5236.9399999999996</v>
      </c>
      <c r="K177" s="32">
        <v>32449.46</v>
      </c>
      <c r="L177" s="55">
        <v>32449.46</v>
      </c>
      <c r="M177" s="6">
        <f t="shared" si="2"/>
        <v>0.32415825582025021</v>
      </c>
    </row>
    <row r="178" spans="1:13" ht="15" customHeight="1" x14ac:dyDescent="0.2">
      <c r="A178" s="3" t="s">
        <v>21</v>
      </c>
      <c r="B178" s="1" t="s">
        <v>278</v>
      </c>
      <c r="C178" s="3" t="s">
        <v>22</v>
      </c>
      <c r="D178" s="7" t="s">
        <v>191</v>
      </c>
      <c r="E178" s="32">
        <v>32929.67</v>
      </c>
      <c r="F178" s="55">
        <v>0</v>
      </c>
      <c r="G178" s="32">
        <v>32929.67</v>
      </c>
      <c r="H178" s="55">
        <v>7576.08</v>
      </c>
      <c r="I178" s="32">
        <v>7576.08</v>
      </c>
      <c r="J178" s="55">
        <v>7576.08</v>
      </c>
      <c r="K178" s="32">
        <v>25353.59</v>
      </c>
      <c r="L178" s="55">
        <v>25353.59</v>
      </c>
      <c r="M178" s="6">
        <f t="shared" si="2"/>
        <v>0.23006850660817435</v>
      </c>
    </row>
    <row r="179" spans="1:13" ht="15" customHeight="1" x14ac:dyDescent="0.2">
      <c r="A179" s="3" t="s">
        <v>102</v>
      </c>
      <c r="B179" s="1" t="s">
        <v>279</v>
      </c>
      <c r="C179" s="3" t="s">
        <v>103</v>
      </c>
      <c r="D179" s="7" t="s">
        <v>191</v>
      </c>
      <c r="E179" s="32">
        <v>150</v>
      </c>
      <c r="F179" s="55">
        <v>0</v>
      </c>
      <c r="G179" s="32">
        <v>150</v>
      </c>
      <c r="H179" s="55">
        <v>0</v>
      </c>
      <c r="I179" s="32">
        <v>0</v>
      </c>
      <c r="J179" s="55">
        <v>0</v>
      </c>
      <c r="K179" s="32">
        <v>150</v>
      </c>
      <c r="L179" s="55">
        <v>150</v>
      </c>
      <c r="M179" s="6">
        <f t="shared" si="2"/>
        <v>0</v>
      </c>
    </row>
    <row r="180" spans="1:13" ht="15" customHeight="1" x14ac:dyDescent="0.2">
      <c r="A180" s="3" t="s">
        <v>114</v>
      </c>
      <c r="B180" s="1" t="s">
        <v>281</v>
      </c>
      <c r="C180" s="3" t="s">
        <v>115</v>
      </c>
      <c r="D180" s="7" t="s">
        <v>191</v>
      </c>
      <c r="E180" s="32">
        <v>78456</v>
      </c>
      <c r="F180" s="55">
        <v>0</v>
      </c>
      <c r="G180" s="32">
        <v>78456</v>
      </c>
      <c r="H180" s="55">
        <v>45228</v>
      </c>
      <c r="I180" s="32">
        <v>45228</v>
      </c>
      <c r="J180" s="55">
        <v>41647.620000000003</v>
      </c>
      <c r="K180" s="32">
        <v>33228</v>
      </c>
      <c r="L180" s="55">
        <v>33228</v>
      </c>
      <c r="M180" s="6">
        <f t="shared" si="2"/>
        <v>0.57647598654022636</v>
      </c>
    </row>
    <row r="181" spans="1:13" ht="15" customHeight="1" x14ac:dyDescent="0.2">
      <c r="A181" s="3" t="s">
        <v>116</v>
      </c>
      <c r="B181" s="1" t="s">
        <v>281</v>
      </c>
      <c r="C181" s="3" t="s">
        <v>8</v>
      </c>
      <c r="D181" s="7" t="s">
        <v>191</v>
      </c>
      <c r="E181" s="32">
        <v>6538</v>
      </c>
      <c r="F181" s="55">
        <v>0</v>
      </c>
      <c r="G181" s="32">
        <v>6538</v>
      </c>
      <c r="H181" s="55">
        <v>175.68</v>
      </c>
      <c r="I181" s="32">
        <v>0</v>
      </c>
      <c r="J181" s="55">
        <v>0</v>
      </c>
      <c r="K181" s="32">
        <v>6362.32</v>
      </c>
      <c r="L181" s="55">
        <v>6538</v>
      </c>
      <c r="M181" s="6">
        <f t="shared" si="2"/>
        <v>0</v>
      </c>
    </row>
    <row r="182" spans="1:13" ht="15" customHeight="1" x14ac:dyDescent="0.2">
      <c r="A182" s="3" t="s">
        <v>117</v>
      </c>
      <c r="B182" s="1" t="s">
        <v>281</v>
      </c>
      <c r="C182" s="3" t="s">
        <v>10</v>
      </c>
      <c r="D182" s="7" t="s">
        <v>191</v>
      </c>
      <c r="E182" s="32">
        <v>4050</v>
      </c>
      <c r="F182" s="55">
        <v>0</v>
      </c>
      <c r="G182" s="32">
        <v>4050</v>
      </c>
      <c r="H182" s="55">
        <v>613.32000000000005</v>
      </c>
      <c r="I182" s="32">
        <v>460</v>
      </c>
      <c r="J182" s="55">
        <v>7051.51</v>
      </c>
      <c r="K182" s="32">
        <v>3436.68</v>
      </c>
      <c r="L182" s="55">
        <v>3590</v>
      </c>
      <c r="M182" s="6">
        <f t="shared" si="2"/>
        <v>0.11358024691358025</v>
      </c>
    </row>
    <row r="183" spans="1:13" ht="15" customHeight="1" x14ac:dyDescent="0.2">
      <c r="A183" s="3" t="s">
        <v>118</v>
      </c>
      <c r="B183" s="1" t="s">
        <v>281</v>
      </c>
      <c r="C183" s="3" t="s">
        <v>119</v>
      </c>
      <c r="D183" s="7" t="s">
        <v>191</v>
      </c>
      <c r="E183" s="32">
        <v>5016</v>
      </c>
      <c r="F183" s="55">
        <v>0</v>
      </c>
      <c r="G183" s="32">
        <v>5016</v>
      </c>
      <c r="H183" s="55">
        <v>2048</v>
      </c>
      <c r="I183" s="32">
        <v>2048</v>
      </c>
      <c r="J183" s="55">
        <v>2048</v>
      </c>
      <c r="K183" s="32">
        <v>2968</v>
      </c>
      <c r="L183" s="55">
        <v>2968</v>
      </c>
      <c r="M183" s="6">
        <f t="shared" si="2"/>
        <v>0.40829346092503987</v>
      </c>
    </row>
    <row r="184" spans="1:13" ht="15" customHeight="1" x14ac:dyDescent="0.2">
      <c r="A184" s="3" t="s">
        <v>120</v>
      </c>
      <c r="B184" s="1" t="s">
        <v>281</v>
      </c>
      <c r="C184" s="3" t="s">
        <v>121</v>
      </c>
      <c r="D184" s="7" t="s">
        <v>191</v>
      </c>
      <c r="E184" s="32">
        <v>162</v>
      </c>
      <c r="F184" s="55">
        <v>0</v>
      </c>
      <c r="G184" s="32">
        <v>162</v>
      </c>
      <c r="H184" s="55">
        <v>110.4</v>
      </c>
      <c r="I184" s="32">
        <v>110.4</v>
      </c>
      <c r="J184" s="55">
        <v>110.4</v>
      </c>
      <c r="K184" s="32">
        <v>51.6</v>
      </c>
      <c r="L184" s="55">
        <v>51.6</v>
      </c>
      <c r="M184" s="6">
        <f t="shared" si="2"/>
        <v>0.68148148148148147</v>
      </c>
    </row>
    <row r="185" spans="1:13" ht="15" customHeight="1" x14ac:dyDescent="0.2">
      <c r="A185" s="3" t="s">
        <v>122</v>
      </c>
      <c r="B185" s="1" t="s">
        <v>281</v>
      </c>
      <c r="C185" s="3" t="s">
        <v>123</v>
      </c>
      <c r="D185" s="7" t="s">
        <v>191</v>
      </c>
      <c r="E185" s="32">
        <v>2241.63</v>
      </c>
      <c r="F185" s="55">
        <v>0</v>
      </c>
      <c r="G185" s="32">
        <v>2241.63</v>
      </c>
      <c r="H185" s="55">
        <v>1344</v>
      </c>
      <c r="I185" s="32">
        <v>1344</v>
      </c>
      <c r="J185" s="55">
        <v>1344</v>
      </c>
      <c r="K185" s="32">
        <v>897.63</v>
      </c>
      <c r="L185" s="55">
        <v>897.63</v>
      </c>
      <c r="M185" s="6">
        <f t="shared" si="2"/>
        <v>0.59956371033578237</v>
      </c>
    </row>
    <row r="186" spans="1:13" ht="15" customHeight="1" x14ac:dyDescent="0.2">
      <c r="A186" s="3" t="s">
        <v>124</v>
      </c>
      <c r="B186" s="1" t="s">
        <v>281</v>
      </c>
      <c r="C186" s="3" t="s">
        <v>12</v>
      </c>
      <c r="D186" s="7" t="s">
        <v>191</v>
      </c>
      <c r="E186" s="32">
        <v>5200</v>
      </c>
      <c r="F186" s="55">
        <v>0</v>
      </c>
      <c r="G186" s="32">
        <v>5200</v>
      </c>
      <c r="H186" s="55">
        <v>0</v>
      </c>
      <c r="I186" s="32">
        <v>0</v>
      </c>
      <c r="J186" s="55">
        <v>0</v>
      </c>
      <c r="K186" s="32">
        <v>5200</v>
      </c>
      <c r="L186" s="55">
        <v>5200</v>
      </c>
      <c r="M186" s="6">
        <f t="shared" si="2"/>
        <v>0</v>
      </c>
    </row>
    <row r="187" spans="1:13" ht="15" customHeight="1" x14ac:dyDescent="0.2">
      <c r="A187" s="3" t="s">
        <v>170</v>
      </c>
      <c r="B187" s="1" t="s">
        <v>281</v>
      </c>
      <c r="C187" s="3" t="s">
        <v>14</v>
      </c>
      <c r="D187" s="7" t="s">
        <v>191</v>
      </c>
      <c r="E187" s="32">
        <v>39900</v>
      </c>
      <c r="F187" s="55">
        <v>0</v>
      </c>
      <c r="G187" s="32">
        <v>39900</v>
      </c>
      <c r="H187" s="55">
        <v>19216.61</v>
      </c>
      <c r="I187" s="32">
        <v>7272</v>
      </c>
      <c r="J187" s="55">
        <v>5592.27</v>
      </c>
      <c r="K187" s="32">
        <v>20683.39</v>
      </c>
      <c r="L187" s="55">
        <v>32628</v>
      </c>
      <c r="M187" s="6">
        <f t="shared" si="2"/>
        <v>0.18225563909774437</v>
      </c>
    </row>
    <row r="188" spans="1:13" ht="15" customHeight="1" x14ac:dyDescent="0.2">
      <c r="A188" s="3" t="s">
        <v>125</v>
      </c>
      <c r="B188" s="1" t="s">
        <v>281</v>
      </c>
      <c r="C188" s="3" t="s">
        <v>20</v>
      </c>
      <c r="D188" s="7" t="s">
        <v>191</v>
      </c>
      <c r="E188" s="32">
        <v>8747.84</v>
      </c>
      <c r="F188" s="55">
        <v>0</v>
      </c>
      <c r="G188" s="32">
        <v>8747.84</v>
      </c>
      <c r="H188" s="55">
        <v>8004.91</v>
      </c>
      <c r="I188" s="32">
        <v>6754.52</v>
      </c>
      <c r="J188" s="55">
        <v>3371.66</v>
      </c>
      <c r="K188" s="32">
        <v>742.93</v>
      </c>
      <c r="L188" s="55">
        <v>1993.32</v>
      </c>
      <c r="M188" s="6">
        <f t="shared" si="2"/>
        <v>0.77213575008230606</v>
      </c>
    </row>
    <row r="189" spans="1:13" ht="15" customHeight="1" x14ac:dyDescent="0.2">
      <c r="A189" s="3" t="s">
        <v>126</v>
      </c>
      <c r="B189" s="1" t="s">
        <v>281</v>
      </c>
      <c r="C189" s="3" t="s">
        <v>22</v>
      </c>
      <c r="D189" s="7" t="s">
        <v>191</v>
      </c>
      <c r="E189" s="32">
        <v>6535.38</v>
      </c>
      <c r="F189" s="55">
        <v>0</v>
      </c>
      <c r="G189" s="32">
        <v>6535.38</v>
      </c>
      <c r="H189" s="55">
        <v>1634.57</v>
      </c>
      <c r="I189" s="32">
        <v>1559.52</v>
      </c>
      <c r="J189" s="55">
        <v>1559.52</v>
      </c>
      <c r="K189" s="32">
        <v>4900.8100000000004</v>
      </c>
      <c r="L189" s="55">
        <v>4975.8599999999997</v>
      </c>
      <c r="M189" s="6">
        <f t="shared" si="2"/>
        <v>0.23862728716616324</v>
      </c>
    </row>
    <row r="190" spans="1:13" ht="15" customHeight="1" x14ac:dyDescent="0.2">
      <c r="A190" s="3" t="s">
        <v>129</v>
      </c>
      <c r="B190" s="1" t="s">
        <v>282</v>
      </c>
      <c r="C190" s="3" t="s">
        <v>62</v>
      </c>
      <c r="D190" s="7" t="s">
        <v>191</v>
      </c>
      <c r="E190" s="32">
        <v>100000</v>
      </c>
      <c r="F190" s="55">
        <v>0</v>
      </c>
      <c r="G190" s="32">
        <v>100000</v>
      </c>
      <c r="H190" s="55">
        <v>0</v>
      </c>
      <c r="I190" s="32">
        <v>0</v>
      </c>
      <c r="J190" s="55">
        <v>0</v>
      </c>
      <c r="K190" s="32">
        <v>100000</v>
      </c>
      <c r="L190" s="55">
        <v>100000</v>
      </c>
      <c r="M190" s="6">
        <f t="shared" si="2"/>
        <v>0</v>
      </c>
    </row>
    <row r="191" spans="1:13" ht="15" customHeight="1" x14ac:dyDescent="0.2">
      <c r="A191" s="3" t="s">
        <v>148</v>
      </c>
      <c r="B191" s="1" t="s">
        <v>284</v>
      </c>
      <c r="C191" s="3" t="s">
        <v>149</v>
      </c>
      <c r="D191" s="7" t="s">
        <v>191</v>
      </c>
      <c r="E191" s="32">
        <v>1900</v>
      </c>
      <c r="F191" s="55">
        <v>0</v>
      </c>
      <c r="G191" s="32">
        <v>1900</v>
      </c>
      <c r="H191" s="55">
        <v>0</v>
      </c>
      <c r="I191" s="32">
        <v>0</v>
      </c>
      <c r="J191" s="55">
        <v>0</v>
      </c>
      <c r="K191" s="32">
        <v>1900</v>
      </c>
      <c r="L191" s="55">
        <v>1900</v>
      </c>
      <c r="M191" s="6">
        <f t="shared" si="2"/>
        <v>0</v>
      </c>
    </row>
    <row r="192" spans="1:13" ht="15" customHeight="1" x14ac:dyDescent="0.2">
      <c r="A192" s="3" t="s">
        <v>151</v>
      </c>
      <c r="B192" s="1" t="s">
        <v>284</v>
      </c>
      <c r="C192" s="3" t="s">
        <v>152</v>
      </c>
      <c r="D192" s="7" t="s">
        <v>191</v>
      </c>
      <c r="E192" s="32">
        <v>6100</v>
      </c>
      <c r="F192" s="55">
        <v>0</v>
      </c>
      <c r="G192" s="32">
        <v>6100</v>
      </c>
      <c r="H192" s="55">
        <v>0</v>
      </c>
      <c r="I192" s="32">
        <v>0</v>
      </c>
      <c r="J192" s="55">
        <v>0</v>
      </c>
      <c r="K192" s="32">
        <v>6100</v>
      </c>
      <c r="L192" s="55">
        <v>6100</v>
      </c>
      <c r="M192" s="6">
        <f t="shared" si="2"/>
        <v>0</v>
      </c>
    </row>
    <row r="193" spans="1:13" ht="15" customHeight="1" x14ac:dyDescent="0.2">
      <c r="A193" s="3" t="s">
        <v>192</v>
      </c>
      <c r="B193" s="1" t="s">
        <v>284</v>
      </c>
      <c r="C193" s="3" t="s">
        <v>2</v>
      </c>
      <c r="D193" s="7" t="s">
        <v>191</v>
      </c>
      <c r="E193" s="32">
        <v>195000</v>
      </c>
      <c r="F193" s="55">
        <v>0</v>
      </c>
      <c r="G193" s="32">
        <v>195000</v>
      </c>
      <c r="H193" s="55">
        <v>1960.61</v>
      </c>
      <c r="I193" s="32">
        <v>0</v>
      </c>
      <c r="J193" s="55">
        <v>0</v>
      </c>
      <c r="K193" s="32">
        <v>193039.39</v>
      </c>
      <c r="L193" s="55">
        <v>195000</v>
      </c>
      <c r="M193" s="6">
        <f t="shared" si="2"/>
        <v>0</v>
      </c>
    </row>
    <row r="194" spans="1:13" ht="15" customHeight="1" x14ac:dyDescent="0.2">
      <c r="A194" s="3" t="s">
        <v>193</v>
      </c>
      <c r="B194" s="1" t="s">
        <v>284</v>
      </c>
      <c r="C194" s="3" t="s">
        <v>66</v>
      </c>
      <c r="D194" s="7" t="s">
        <v>191</v>
      </c>
      <c r="E194" s="32">
        <v>29000</v>
      </c>
      <c r="F194" s="55">
        <v>0</v>
      </c>
      <c r="G194" s="32">
        <v>29000</v>
      </c>
      <c r="H194" s="55">
        <v>0</v>
      </c>
      <c r="I194" s="32">
        <v>0</v>
      </c>
      <c r="J194" s="55">
        <v>0</v>
      </c>
      <c r="K194" s="32">
        <v>29000</v>
      </c>
      <c r="L194" s="55">
        <v>29000</v>
      </c>
      <c r="M194" s="6">
        <f t="shared" ref="M194:M257" si="3">IFERROR(+I194/G194,0)</f>
        <v>0</v>
      </c>
    </row>
    <row r="195" spans="1:13" ht="15" customHeight="1" x14ac:dyDescent="0.2">
      <c r="A195" s="3" t="s">
        <v>4</v>
      </c>
      <c r="B195" s="1" t="s">
        <v>278</v>
      </c>
      <c r="C195" s="3" t="s">
        <v>5</v>
      </c>
      <c r="D195" s="7" t="s">
        <v>194</v>
      </c>
      <c r="E195" s="32">
        <v>305000</v>
      </c>
      <c r="F195" s="55">
        <v>0</v>
      </c>
      <c r="G195" s="32">
        <v>305000</v>
      </c>
      <c r="H195" s="55">
        <v>113289.47</v>
      </c>
      <c r="I195" s="32">
        <v>113289.47</v>
      </c>
      <c r="J195" s="55">
        <v>108556.86</v>
      </c>
      <c r="K195" s="32">
        <v>191710.53</v>
      </c>
      <c r="L195" s="55">
        <v>191710.53</v>
      </c>
      <c r="M195" s="6">
        <f t="shared" si="3"/>
        <v>0.37144088524590163</v>
      </c>
    </row>
    <row r="196" spans="1:13" ht="15" customHeight="1" x14ac:dyDescent="0.2">
      <c r="A196" s="3" t="s">
        <v>7</v>
      </c>
      <c r="B196" s="1" t="s">
        <v>278</v>
      </c>
      <c r="C196" s="3" t="s">
        <v>8</v>
      </c>
      <c r="D196" s="7" t="s">
        <v>194</v>
      </c>
      <c r="E196" s="32">
        <v>36256</v>
      </c>
      <c r="F196" s="55">
        <v>0</v>
      </c>
      <c r="G196" s="32">
        <v>36256</v>
      </c>
      <c r="H196" s="55">
        <v>1347.94</v>
      </c>
      <c r="I196" s="32">
        <v>1347.94</v>
      </c>
      <c r="J196" s="55">
        <v>980.44</v>
      </c>
      <c r="K196" s="32">
        <v>34908.06</v>
      </c>
      <c r="L196" s="55">
        <v>34908.06</v>
      </c>
      <c r="M196" s="6">
        <f t="shared" si="3"/>
        <v>3.7178398058252432E-2</v>
      </c>
    </row>
    <row r="197" spans="1:13" ht="15" customHeight="1" x14ac:dyDescent="0.2">
      <c r="A197" s="3" t="s">
        <v>9</v>
      </c>
      <c r="B197" s="1" t="s">
        <v>278</v>
      </c>
      <c r="C197" s="3" t="s">
        <v>10</v>
      </c>
      <c r="D197" s="7" t="s">
        <v>194</v>
      </c>
      <c r="E197" s="32">
        <v>21600</v>
      </c>
      <c r="F197" s="55">
        <v>-8000</v>
      </c>
      <c r="G197" s="32">
        <v>13600</v>
      </c>
      <c r="H197" s="55">
        <v>13238.43</v>
      </c>
      <c r="I197" s="32">
        <v>13238.43</v>
      </c>
      <c r="J197" s="55">
        <v>13203.43</v>
      </c>
      <c r="K197" s="32">
        <v>361.57</v>
      </c>
      <c r="L197" s="55">
        <v>361.57</v>
      </c>
      <c r="M197" s="6">
        <f t="shared" si="3"/>
        <v>0.97341397058823531</v>
      </c>
    </row>
    <row r="198" spans="1:13" ht="15" customHeight="1" x14ac:dyDescent="0.2">
      <c r="A198" s="3" t="s">
        <v>11</v>
      </c>
      <c r="B198" s="1" t="s">
        <v>278</v>
      </c>
      <c r="C198" s="3" t="s">
        <v>157</v>
      </c>
      <c r="D198" s="7" t="s">
        <v>194</v>
      </c>
      <c r="E198" s="32">
        <v>36000</v>
      </c>
      <c r="F198" s="55">
        <v>0</v>
      </c>
      <c r="G198" s="32">
        <v>36000</v>
      </c>
      <c r="H198" s="55">
        <v>571.9</v>
      </c>
      <c r="I198" s="32">
        <v>571.9</v>
      </c>
      <c r="J198" s="55">
        <v>517.86</v>
      </c>
      <c r="K198" s="32">
        <v>35428.1</v>
      </c>
      <c r="L198" s="55">
        <v>35428.1</v>
      </c>
      <c r="M198" s="6">
        <f t="shared" si="3"/>
        <v>1.5886111111111111E-2</v>
      </c>
    </row>
    <row r="199" spans="1:13" ht="15" customHeight="1" x14ac:dyDescent="0.2">
      <c r="A199" s="3" t="s">
        <v>13</v>
      </c>
      <c r="B199" s="1" t="s">
        <v>278</v>
      </c>
      <c r="C199" s="3" t="s">
        <v>158</v>
      </c>
      <c r="D199" s="7" t="s">
        <v>194</v>
      </c>
      <c r="E199" s="32">
        <v>98064</v>
      </c>
      <c r="F199" s="55">
        <v>0</v>
      </c>
      <c r="G199" s="32">
        <v>98064</v>
      </c>
      <c r="H199" s="55">
        <v>31990.94</v>
      </c>
      <c r="I199" s="32">
        <v>30377.94</v>
      </c>
      <c r="J199" s="55">
        <v>28460.86</v>
      </c>
      <c r="K199" s="32">
        <v>66073.06</v>
      </c>
      <c r="L199" s="55">
        <v>67686.06</v>
      </c>
      <c r="M199" s="6">
        <f t="shared" si="3"/>
        <v>0.30977667645619184</v>
      </c>
    </row>
    <row r="200" spans="1:13" ht="15" customHeight="1" x14ac:dyDescent="0.2">
      <c r="A200" s="3" t="s">
        <v>19</v>
      </c>
      <c r="B200" s="1" t="s">
        <v>278</v>
      </c>
      <c r="C200" s="3" t="s">
        <v>20</v>
      </c>
      <c r="D200" s="7" t="s">
        <v>194</v>
      </c>
      <c r="E200" s="32">
        <v>52861.25</v>
      </c>
      <c r="F200" s="55">
        <v>0</v>
      </c>
      <c r="G200" s="32">
        <v>52861.25</v>
      </c>
      <c r="H200" s="55">
        <v>16807.12</v>
      </c>
      <c r="I200" s="32">
        <v>16807.12</v>
      </c>
      <c r="J200" s="55">
        <v>10570.19</v>
      </c>
      <c r="K200" s="32">
        <v>36054.129999999997</v>
      </c>
      <c r="L200" s="55">
        <v>36054.129999999997</v>
      </c>
      <c r="M200" s="6">
        <f t="shared" si="3"/>
        <v>0.31794783513443209</v>
      </c>
    </row>
    <row r="201" spans="1:13" ht="15" customHeight="1" x14ac:dyDescent="0.2">
      <c r="A201" s="3" t="s">
        <v>21</v>
      </c>
      <c r="B201" s="1" t="s">
        <v>278</v>
      </c>
      <c r="C201" s="3" t="s">
        <v>22</v>
      </c>
      <c r="D201" s="7" t="s">
        <v>194</v>
      </c>
      <c r="E201" s="32">
        <v>36252.730000000003</v>
      </c>
      <c r="F201" s="55">
        <v>0</v>
      </c>
      <c r="G201" s="32">
        <v>36252.730000000003</v>
      </c>
      <c r="H201" s="55">
        <v>5438.74</v>
      </c>
      <c r="I201" s="32">
        <v>5438.74</v>
      </c>
      <c r="J201" s="55">
        <v>5438.74</v>
      </c>
      <c r="K201" s="32">
        <v>30813.99</v>
      </c>
      <c r="L201" s="55">
        <v>30813.99</v>
      </c>
      <c r="M201" s="6">
        <f t="shared" si="3"/>
        <v>0.15002290861957152</v>
      </c>
    </row>
    <row r="202" spans="1:13" ht="15" customHeight="1" x14ac:dyDescent="0.2">
      <c r="A202" s="3" t="s">
        <v>29</v>
      </c>
      <c r="B202" s="1" t="s">
        <v>278</v>
      </c>
      <c r="C202" s="3" t="s">
        <v>30</v>
      </c>
      <c r="D202" s="7" t="s">
        <v>194</v>
      </c>
      <c r="E202" s="32">
        <v>1000</v>
      </c>
      <c r="F202" s="55">
        <v>0</v>
      </c>
      <c r="G202" s="32">
        <v>1000</v>
      </c>
      <c r="H202" s="55">
        <v>0</v>
      </c>
      <c r="I202" s="32">
        <v>0</v>
      </c>
      <c r="J202" s="55">
        <v>0</v>
      </c>
      <c r="K202" s="32">
        <v>1000</v>
      </c>
      <c r="L202" s="55">
        <v>1000</v>
      </c>
      <c r="M202" s="6">
        <f t="shared" si="3"/>
        <v>0</v>
      </c>
    </row>
    <row r="203" spans="1:13" ht="15" customHeight="1" x14ac:dyDescent="0.2">
      <c r="A203" s="3" t="s">
        <v>168</v>
      </c>
      <c r="B203" s="1" t="s">
        <v>281</v>
      </c>
      <c r="C203" s="3" t="s">
        <v>5</v>
      </c>
      <c r="D203" s="7" t="s">
        <v>194</v>
      </c>
      <c r="E203" s="32">
        <v>25000</v>
      </c>
      <c r="F203" s="55">
        <v>0</v>
      </c>
      <c r="G203" s="32">
        <v>25000</v>
      </c>
      <c r="H203" s="55">
        <v>1737.47</v>
      </c>
      <c r="I203" s="32">
        <v>1737.47</v>
      </c>
      <c r="J203" s="55">
        <v>61423.24</v>
      </c>
      <c r="K203" s="32">
        <v>23262.53</v>
      </c>
      <c r="L203" s="55">
        <v>23262.53</v>
      </c>
      <c r="M203" s="6">
        <f t="shared" si="3"/>
        <v>6.9498799999999999E-2</v>
      </c>
    </row>
    <row r="204" spans="1:13" ht="15" customHeight="1" x14ac:dyDescent="0.2">
      <c r="A204" s="3" t="s">
        <v>114</v>
      </c>
      <c r="B204" s="1" t="s">
        <v>281</v>
      </c>
      <c r="C204" s="3" t="s">
        <v>115</v>
      </c>
      <c r="D204" s="7" t="s">
        <v>194</v>
      </c>
      <c r="E204" s="32">
        <v>2721461.88</v>
      </c>
      <c r="F204" s="55">
        <v>0</v>
      </c>
      <c r="G204" s="32">
        <v>2721461.88</v>
      </c>
      <c r="H204" s="55">
        <v>1410138.45</v>
      </c>
      <c r="I204" s="32">
        <v>1410138.45</v>
      </c>
      <c r="J204" s="55">
        <v>1194140.56</v>
      </c>
      <c r="K204" s="32">
        <v>1311323.43</v>
      </c>
      <c r="L204" s="55">
        <v>1311323.43</v>
      </c>
      <c r="M204" s="6">
        <f t="shared" si="3"/>
        <v>0.51815476834825258</v>
      </c>
    </row>
    <row r="205" spans="1:13" ht="15" customHeight="1" x14ac:dyDescent="0.2">
      <c r="A205" s="3" t="s">
        <v>116</v>
      </c>
      <c r="B205" s="1" t="s">
        <v>281</v>
      </c>
      <c r="C205" s="3" t="s">
        <v>8</v>
      </c>
      <c r="D205" s="7" t="s">
        <v>194</v>
      </c>
      <c r="E205" s="32">
        <v>226788.49</v>
      </c>
      <c r="F205" s="55">
        <v>0</v>
      </c>
      <c r="G205" s="32">
        <v>226788.49</v>
      </c>
      <c r="H205" s="55">
        <v>1151.8</v>
      </c>
      <c r="I205" s="32">
        <v>1327.48</v>
      </c>
      <c r="J205" s="55">
        <v>1277.06</v>
      </c>
      <c r="K205" s="32">
        <v>225636.69</v>
      </c>
      <c r="L205" s="55">
        <v>225461.01</v>
      </c>
      <c r="M205" s="6">
        <f t="shared" si="3"/>
        <v>5.8533834763836567E-3</v>
      </c>
    </row>
    <row r="206" spans="1:13" ht="15" customHeight="1" x14ac:dyDescent="0.2">
      <c r="A206" s="3" t="s">
        <v>117</v>
      </c>
      <c r="B206" s="1" t="s">
        <v>281</v>
      </c>
      <c r="C206" s="3" t="s">
        <v>10</v>
      </c>
      <c r="D206" s="7" t="s">
        <v>194</v>
      </c>
      <c r="E206" s="32">
        <v>167400</v>
      </c>
      <c r="F206" s="55">
        <v>0</v>
      </c>
      <c r="G206" s="32">
        <v>167400</v>
      </c>
      <c r="H206" s="55">
        <v>166411.99</v>
      </c>
      <c r="I206" s="32">
        <v>166565.31</v>
      </c>
      <c r="J206" s="55">
        <v>155660.57</v>
      </c>
      <c r="K206" s="32">
        <v>988.01</v>
      </c>
      <c r="L206" s="55">
        <v>834.69</v>
      </c>
      <c r="M206" s="6">
        <f t="shared" si="3"/>
        <v>0.99501379928315414</v>
      </c>
    </row>
    <row r="207" spans="1:13" ht="15" customHeight="1" x14ac:dyDescent="0.2">
      <c r="A207" s="3" t="s">
        <v>118</v>
      </c>
      <c r="B207" s="1" t="s">
        <v>281</v>
      </c>
      <c r="C207" s="3" t="s">
        <v>119</v>
      </c>
      <c r="D207" s="7" t="s">
        <v>194</v>
      </c>
      <c r="E207" s="32">
        <v>196440</v>
      </c>
      <c r="F207" s="55">
        <v>0</v>
      </c>
      <c r="G207" s="32">
        <v>196440</v>
      </c>
      <c r="H207" s="55">
        <v>81520</v>
      </c>
      <c r="I207" s="32">
        <v>81520</v>
      </c>
      <c r="J207" s="55">
        <v>81520.350000000006</v>
      </c>
      <c r="K207" s="32">
        <v>114920</v>
      </c>
      <c r="L207" s="55">
        <v>114920</v>
      </c>
      <c r="M207" s="6">
        <f t="shared" si="3"/>
        <v>0.41498676440643456</v>
      </c>
    </row>
    <row r="208" spans="1:13" ht="15" customHeight="1" x14ac:dyDescent="0.2">
      <c r="A208" s="3" t="s">
        <v>120</v>
      </c>
      <c r="B208" s="1" t="s">
        <v>281</v>
      </c>
      <c r="C208" s="3" t="s">
        <v>121</v>
      </c>
      <c r="D208" s="7" t="s">
        <v>194</v>
      </c>
      <c r="E208" s="32">
        <v>15066</v>
      </c>
      <c r="F208" s="55">
        <v>0</v>
      </c>
      <c r="G208" s="32">
        <v>15066</v>
      </c>
      <c r="H208" s="55">
        <v>7378.4</v>
      </c>
      <c r="I208" s="32">
        <v>7378.4</v>
      </c>
      <c r="J208" s="55">
        <v>7378.4</v>
      </c>
      <c r="K208" s="32">
        <v>7687.6</v>
      </c>
      <c r="L208" s="55">
        <v>7687.6</v>
      </c>
      <c r="M208" s="6">
        <f t="shared" si="3"/>
        <v>0.48973848400371695</v>
      </c>
    </row>
    <row r="209" spans="1:13" ht="15" customHeight="1" x14ac:dyDescent="0.2">
      <c r="A209" s="3" t="s">
        <v>122</v>
      </c>
      <c r="B209" s="1" t="s">
        <v>281</v>
      </c>
      <c r="C209" s="3" t="s">
        <v>123</v>
      </c>
      <c r="D209" s="7" t="s">
        <v>194</v>
      </c>
      <c r="E209" s="32">
        <v>84315.24</v>
      </c>
      <c r="F209" s="55">
        <v>0</v>
      </c>
      <c r="G209" s="32">
        <v>84315.24</v>
      </c>
      <c r="H209" s="55">
        <v>40434.160000000003</v>
      </c>
      <c r="I209" s="32">
        <v>40434.160000000003</v>
      </c>
      <c r="J209" s="55">
        <v>40434.160000000003</v>
      </c>
      <c r="K209" s="32">
        <v>43881.08</v>
      </c>
      <c r="L209" s="55">
        <v>43881.08</v>
      </c>
      <c r="M209" s="6">
        <f t="shared" si="3"/>
        <v>0.47955932996217532</v>
      </c>
    </row>
    <row r="210" spans="1:13" ht="15" customHeight="1" x14ac:dyDescent="0.2">
      <c r="A210" s="3" t="s">
        <v>124</v>
      </c>
      <c r="B210" s="1" t="s">
        <v>281</v>
      </c>
      <c r="C210" s="3" t="s">
        <v>157</v>
      </c>
      <c r="D210" s="7" t="s">
        <v>194</v>
      </c>
      <c r="E210" s="32">
        <v>791000</v>
      </c>
      <c r="F210" s="55">
        <v>0</v>
      </c>
      <c r="G210" s="32">
        <v>791000</v>
      </c>
      <c r="H210" s="55">
        <v>17691.599999999999</v>
      </c>
      <c r="I210" s="32">
        <v>17691.599999999999</v>
      </c>
      <c r="J210" s="55">
        <v>13603.83</v>
      </c>
      <c r="K210" s="32">
        <v>773308.4</v>
      </c>
      <c r="L210" s="55">
        <v>773308.4</v>
      </c>
      <c r="M210" s="6">
        <f t="shared" si="3"/>
        <v>2.2366118836915295E-2</v>
      </c>
    </row>
    <row r="211" spans="1:13" ht="15" customHeight="1" x14ac:dyDescent="0.2">
      <c r="A211" s="3" t="s">
        <v>170</v>
      </c>
      <c r="B211" s="1" t="s">
        <v>281</v>
      </c>
      <c r="C211" s="3" t="s">
        <v>158</v>
      </c>
      <c r="D211" s="7" t="s">
        <v>194</v>
      </c>
      <c r="E211" s="32">
        <v>14000</v>
      </c>
      <c r="F211" s="55">
        <v>0</v>
      </c>
      <c r="G211" s="32">
        <v>14000</v>
      </c>
      <c r="H211" s="55">
        <v>10311</v>
      </c>
      <c r="I211" s="32">
        <v>10732.61</v>
      </c>
      <c r="J211" s="55">
        <v>9038.36</v>
      </c>
      <c r="K211" s="32">
        <v>3689</v>
      </c>
      <c r="L211" s="55">
        <v>3267.39</v>
      </c>
      <c r="M211" s="6">
        <f t="shared" si="3"/>
        <v>0.76661500000000005</v>
      </c>
    </row>
    <row r="212" spans="1:13" ht="15" customHeight="1" x14ac:dyDescent="0.2">
      <c r="A212" s="3" t="s">
        <v>125</v>
      </c>
      <c r="B212" s="1" t="s">
        <v>281</v>
      </c>
      <c r="C212" s="3" t="s">
        <v>20</v>
      </c>
      <c r="D212" s="7" t="s">
        <v>194</v>
      </c>
      <c r="E212" s="32">
        <v>303443</v>
      </c>
      <c r="F212" s="55">
        <v>0</v>
      </c>
      <c r="G212" s="32">
        <v>303443</v>
      </c>
      <c r="H212" s="55">
        <v>188300.28</v>
      </c>
      <c r="I212" s="32">
        <v>189550.67</v>
      </c>
      <c r="J212" s="55">
        <v>92493.99</v>
      </c>
      <c r="K212" s="32">
        <v>115142.72</v>
      </c>
      <c r="L212" s="55">
        <v>113892.33</v>
      </c>
      <c r="M212" s="6">
        <f t="shared" si="3"/>
        <v>0.62466647772398776</v>
      </c>
    </row>
    <row r="213" spans="1:13" ht="15" customHeight="1" x14ac:dyDescent="0.2">
      <c r="A213" s="3" t="s">
        <v>126</v>
      </c>
      <c r="B213" s="1" t="s">
        <v>281</v>
      </c>
      <c r="C213" s="3" t="s">
        <v>171</v>
      </c>
      <c r="D213" s="7" t="s">
        <v>194</v>
      </c>
      <c r="E213" s="32">
        <v>226697.77</v>
      </c>
      <c r="F213" s="55">
        <v>0</v>
      </c>
      <c r="G213" s="32">
        <v>226697.77</v>
      </c>
      <c r="H213" s="55">
        <v>202539.78</v>
      </c>
      <c r="I213" s="32">
        <v>202614.83</v>
      </c>
      <c r="J213" s="55">
        <v>202611.53</v>
      </c>
      <c r="K213" s="32">
        <v>24157.99</v>
      </c>
      <c r="L213" s="55">
        <v>24082.94</v>
      </c>
      <c r="M213" s="6">
        <f t="shared" si="3"/>
        <v>0.89376631274317342</v>
      </c>
    </row>
    <row r="214" spans="1:13" ht="15" customHeight="1" x14ac:dyDescent="0.2">
      <c r="A214" s="3" t="s">
        <v>195</v>
      </c>
      <c r="B214" s="1" t="s">
        <v>281</v>
      </c>
      <c r="C214" s="3" t="s">
        <v>196</v>
      </c>
      <c r="D214" s="7" t="s">
        <v>194</v>
      </c>
      <c r="E214" s="32">
        <v>1365000</v>
      </c>
      <c r="F214" s="55">
        <v>0</v>
      </c>
      <c r="G214" s="32">
        <v>1365000</v>
      </c>
      <c r="H214" s="55">
        <v>226450.28</v>
      </c>
      <c r="I214" s="32">
        <v>226450.28</v>
      </c>
      <c r="J214" s="55">
        <v>0</v>
      </c>
      <c r="K214" s="32">
        <v>1138549.72</v>
      </c>
      <c r="L214" s="55">
        <v>1138549.72</v>
      </c>
      <c r="M214" s="6">
        <f t="shared" si="3"/>
        <v>0.16589764102564103</v>
      </c>
    </row>
    <row r="215" spans="1:13" ht="15" customHeight="1" x14ac:dyDescent="0.2">
      <c r="A215" s="3" t="s">
        <v>197</v>
      </c>
      <c r="B215" s="1" t="s">
        <v>281</v>
      </c>
      <c r="C215" s="3" t="s">
        <v>198</v>
      </c>
      <c r="D215" s="7" t="s">
        <v>194</v>
      </c>
      <c r="E215" s="32">
        <v>3000</v>
      </c>
      <c r="F215" s="55">
        <v>0</v>
      </c>
      <c r="G215" s="32">
        <v>3000</v>
      </c>
      <c r="H215" s="55">
        <v>2900.27</v>
      </c>
      <c r="I215" s="32">
        <v>2900.27</v>
      </c>
      <c r="J215" s="55">
        <v>1714.22</v>
      </c>
      <c r="K215" s="32">
        <v>99.73</v>
      </c>
      <c r="L215" s="55">
        <v>99.73</v>
      </c>
      <c r="M215" s="6">
        <f t="shared" si="3"/>
        <v>0.96675666666666671</v>
      </c>
    </row>
    <row r="216" spans="1:13" ht="15" customHeight="1" x14ac:dyDescent="0.2">
      <c r="A216" s="3" t="s">
        <v>199</v>
      </c>
      <c r="B216" s="1" t="s">
        <v>282</v>
      </c>
      <c r="C216" s="3" t="s">
        <v>200</v>
      </c>
      <c r="D216" s="7" t="s">
        <v>194</v>
      </c>
      <c r="E216" s="32">
        <v>30000</v>
      </c>
      <c r="F216" s="55">
        <v>0</v>
      </c>
      <c r="G216" s="32">
        <v>30000</v>
      </c>
      <c r="H216" s="55">
        <v>3360.5</v>
      </c>
      <c r="I216" s="32">
        <v>3360.5</v>
      </c>
      <c r="J216" s="55">
        <v>3360.5</v>
      </c>
      <c r="K216" s="32">
        <v>26639.5</v>
      </c>
      <c r="L216" s="55">
        <v>26639.5</v>
      </c>
      <c r="M216" s="6">
        <f t="shared" si="3"/>
        <v>0.11201666666666667</v>
      </c>
    </row>
    <row r="217" spans="1:13" ht="15" customHeight="1" x14ac:dyDescent="0.2">
      <c r="A217" s="3" t="s">
        <v>201</v>
      </c>
      <c r="B217" s="1" t="s">
        <v>282</v>
      </c>
      <c r="C217" s="3" t="s">
        <v>202</v>
      </c>
      <c r="D217" s="7" t="s">
        <v>194</v>
      </c>
      <c r="E217" s="32">
        <v>20500</v>
      </c>
      <c r="F217" s="55">
        <v>0</v>
      </c>
      <c r="G217" s="32">
        <v>20500</v>
      </c>
      <c r="H217" s="55">
        <v>0</v>
      </c>
      <c r="I217" s="32">
        <v>0</v>
      </c>
      <c r="J217" s="55">
        <v>0</v>
      </c>
      <c r="K217" s="32">
        <v>20500</v>
      </c>
      <c r="L217" s="55">
        <v>20500</v>
      </c>
      <c r="M217" s="6">
        <f t="shared" si="3"/>
        <v>0</v>
      </c>
    </row>
    <row r="218" spans="1:13" ht="15" customHeight="1" x14ac:dyDescent="0.2">
      <c r="A218" s="3" t="s">
        <v>203</v>
      </c>
      <c r="B218" s="1" t="s">
        <v>282</v>
      </c>
      <c r="C218" s="3" t="s">
        <v>64</v>
      </c>
      <c r="D218" s="7" t="s">
        <v>194</v>
      </c>
      <c r="E218" s="32">
        <v>30000</v>
      </c>
      <c r="F218" s="55">
        <v>0</v>
      </c>
      <c r="G218" s="32">
        <v>30000</v>
      </c>
      <c r="H218" s="55">
        <v>0</v>
      </c>
      <c r="I218" s="32">
        <v>0</v>
      </c>
      <c r="J218" s="55">
        <v>0</v>
      </c>
      <c r="K218" s="32">
        <v>30000</v>
      </c>
      <c r="L218" s="55">
        <v>30000</v>
      </c>
      <c r="M218" s="6">
        <f t="shared" si="3"/>
        <v>0</v>
      </c>
    </row>
    <row r="219" spans="1:13" ht="15" customHeight="1" x14ac:dyDescent="0.2">
      <c r="A219" s="3" t="s">
        <v>204</v>
      </c>
      <c r="B219" s="1" t="s">
        <v>282</v>
      </c>
      <c r="C219" s="3" t="s">
        <v>90</v>
      </c>
      <c r="D219" s="7" t="s">
        <v>194</v>
      </c>
      <c r="E219" s="32">
        <v>6500</v>
      </c>
      <c r="F219" s="55">
        <v>0</v>
      </c>
      <c r="G219" s="32">
        <v>6500</v>
      </c>
      <c r="H219" s="55">
        <v>3042.57</v>
      </c>
      <c r="I219" s="32">
        <v>3042.57</v>
      </c>
      <c r="J219" s="55">
        <v>3042.57</v>
      </c>
      <c r="K219" s="32">
        <v>3457.43</v>
      </c>
      <c r="L219" s="55">
        <v>3457.43</v>
      </c>
      <c r="M219" s="6">
        <f t="shared" si="3"/>
        <v>0.46808769230769232</v>
      </c>
    </row>
    <row r="220" spans="1:13" ht="15" customHeight="1" x14ac:dyDescent="0.2">
      <c r="A220" s="3" t="s">
        <v>205</v>
      </c>
      <c r="B220" s="1" t="s">
        <v>282</v>
      </c>
      <c r="C220" s="3" t="s">
        <v>206</v>
      </c>
      <c r="D220" s="7" t="s">
        <v>194</v>
      </c>
      <c r="E220" s="32">
        <v>6000</v>
      </c>
      <c r="F220" s="55">
        <v>0</v>
      </c>
      <c r="G220" s="32">
        <v>6000</v>
      </c>
      <c r="H220" s="55">
        <v>0</v>
      </c>
      <c r="I220" s="32">
        <v>0</v>
      </c>
      <c r="J220" s="55">
        <v>0</v>
      </c>
      <c r="K220" s="32">
        <v>6000</v>
      </c>
      <c r="L220" s="55">
        <v>6000</v>
      </c>
      <c r="M220" s="6">
        <f t="shared" si="3"/>
        <v>0</v>
      </c>
    </row>
    <row r="221" spans="1:13" ht="15" customHeight="1" x14ac:dyDescent="0.2">
      <c r="A221" s="3" t="s">
        <v>207</v>
      </c>
      <c r="B221" s="1" t="s">
        <v>282</v>
      </c>
      <c r="C221" s="3" t="s">
        <v>101</v>
      </c>
      <c r="D221" s="7" t="s">
        <v>194</v>
      </c>
      <c r="E221" s="32">
        <v>2000</v>
      </c>
      <c r="F221" s="55">
        <v>0</v>
      </c>
      <c r="G221" s="32">
        <v>2000</v>
      </c>
      <c r="H221" s="55">
        <v>0</v>
      </c>
      <c r="I221" s="32">
        <v>0</v>
      </c>
      <c r="J221" s="55">
        <v>0</v>
      </c>
      <c r="K221" s="32">
        <v>2000</v>
      </c>
      <c r="L221" s="55">
        <v>2000</v>
      </c>
      <c r="M221" s="6">
        <f t="shared" si="3"/>
        <v>0</v>
      </c>
    </row>
    <row r="222" spans="1:13" ht="15" customHeight="1" x14ac:dyDescent="0.2">
      <c r="A222" s="3" t="s">
        <v>148</v>
      </c>
      <c r="B222" s="1" t="s">
        <v>284</v>
      </c>
      <c r="C222" s="3" t="s">
        <v>149</v>
      </c>
      <c r="D222" s="7" t="s">
        <v>194</v>
      </c>
      <c r="E222" s="32">
        <v>10000</v>
      </c>
      <c r="F222" s="55">
        <v>0</v>
      </c>
      <c r="G222" s="32">
        <v>10000</v>
      </c>
      <c r="H222" s="55">
        <v>0</v>
      </c>
      <c r="I222" s="32">
        <v>0</v>
      </c>
      <c r="J222" s="55">
        <v>0</v>
      </c>
      <c r="K222" s="32">
        <v>10000</v>
      </c>
      <c r="L222" s="55">
        <v>10000</v>
      </c>
      <c r="M222" s="6">
        <f t="shared" si="3"/>
        <v>0</v>
      </c>
    </row>
    <row r="223" spans="1:13" ht="15" customHeight="1" x14ac:dyDescent="0.2">
      <c r="A223" s="3" t="s">
        <v>4</v>
      </c>
      <c r="B223" s="1" t="s">
        <v>278</v>
      </c>
      <c r="C223" s="3" t="s">
        <v>5</v>
      </c>
      <c r="D223" s="7" t="s">
        <v>208</v>
      </c>
      <c r="E223" s="32">
        <v>280200</v>
      </c>
      <c r="F223" s="55">
        <v>0</v>
      </c>
      <c r="G223" s="32">
        <v>280200</v>
      </c>
      <c r="H223" s="55">
        <v>141846</v>
      </c>
      <c r="I223" s="32">
        <v>141846</v>
      </c>
      <c r="J223" s="55">
        <v>133349.70000000001</v>
      </c>
      <c r="K223" s="32">
        <v>138354</v>
      </c>
      <c r="L223" s="55">
        <v>138354</v>
      </c>
      <c r="M223" s="6">
        <f t="shared" si="3"/>
        <v>0.5062312633832976</v>
      </c>
    </row>
    <row r="224" spans="1:13" ht="15" customHeight="1" x14ac:dyDescent="0.2">
      <c r="A224" s="3" t="s">
        <v>7</v>
      </c>
      <c r="B224" s="1" t="s">
        <v>278</v>
      </c>
      <c r="C224" s="3" t="s">
        <v>8</v>
      </c>
      <c r="D224" s="7" t="s">
        <v>208</v>
      </c>
      <c r="E224" s="32">
        <v>29255</v>
      </c>
      <c r="F224" s="55">
        <v>0</v>
      </c>
      <c r="G224" s="32">
        <v>29255</v>
      </c>
      <c r="H224" s="55">
        <v>366.48</v>
      </c>
      <c r="I224" s="32">
        <v>366.48</v>
      </c>
      <c r="J224" s="55">
        <v>244.32</v>
      </c>
      <c r="K224" s="32">
        <v>28888.52</v>
      </c>
      <c r="L224" s="55">
        <v>28888.52</v>
      </c>
      <c r="M224" s="6">
        <f t="shared" si="3"/>
        <v>1.2527089386429671E-2</v>
      </c>
    </row>
    <row r="225" spans="1:13" ht="15" customHeight="1" x14ac:dyDescent="0.2">
      <c r="A225" s="3" t="s">
        <v>9</v>
      </c>
      <c r="B225" s="1" t="s">
        <v>278</v>
      </c>
      <c r="C225" s="3" t="s">
        <v>10</v>
      </c>
      <c r="D225" s="7" t="s">
        <v>208</v>
      </c>
      <c r="E225" s="32">
        <v>12600</v>
      </c>
      <c r="F225" s="55">
        <v>-2400</v>
      </c>
      <c r="G225" s="32">
        <v>10200</v>
      </c>
      <c r="H225" s="55">
        <v>10165.370000000001</v>
      </c>
      <c r="I225" s="32">
        <v>10165.370000000001</v>
      </c>
      <c r="J225" s="55">
        <v>10054.030000000001</v>
      </c>
      <c r="K225" s="32">
        <v>34.630000000000003</v>
      </c>
      <c r="L225" s="55">
        <v>34.630000000000003</v>
      </c>
      <c r="M225" s="6">
        <f t="shared" si="3"/>
        <v>0.99660490196078444</v>
      </c>
    </row>
    <row r="226" spans="1:13" ht="15" customHeight="1" x14ac:dyDescent="0.2">
      <c r="A226" s="3" t="s">
        <v>11</v>
      </c>
      <c r="B226" s="1" t="s">
        <v>278</v>
      </c>
      <c r="C226" s="3" t="s">
        <v>12</v>
      </c>
      <c r="D226" s="7" t="s">
        <v>208</v>
      </c>
      <c r="E226" s="32">
        <v>4400</v>
      </c>
      <c r="F226" s="55">
        <v>0</v>
      </c>
      <c r="G226" s="32">
        <v>4400</v>
      </c>
      <c r="H226" s="55">
        <v>0</v>
      </c>
      <c r="I226" s="32">
        <v>0</v>
      </c>
      <c r="J226" s="55">
        <v>0</v>
      </c>
      <c r="K226" s="32">
        <v>4400</v>
      </c>
      <c r="L226" s="55">
        <v>4400</v>
      </c>
      <c r="M226" s="6">
        <f t="shared" si="3"/>
        <v>0</v>
      </c>
    </row>
    <row r="227" spans="1:13" ht="15" customHeight="1" x14ac:dyDescent="0.2">
      <c r="A227" s="3" t="s">
        <v>13</v>
      </c>
      <c r="B227" s="1" t="s">
        <v>278</v>
      </c>
      <c r="C227" s="3" t="s">
        <v>14</v>
      </c>
      <c r="D227" s="7" t="s">
        <v>208</v>
      </c>
      <c r="E227" s="32">
        <v>18600</v>
      </c>
      <c r="F227" s="55">
        <v>0</v>
      </c>
      <c r="G227" s="32">
        <v>18600</v>
      </c>
      <c r="H227" s="55">
        <v>6710.53</v>
      </c>
      <c r="I227" s="32">
        <v>5160.53</v>
      </c>
      <c r="J227" s="55">
        <v>3601.35</v>
      </c>
      <c r="K227" s="32">
        <v>11889.47</v>
      </c>
      <c r="L227" s="55">
        <v>13439.47</v>
      </c>
      <c r="M227" s="6">
        <f t="shared" si="3"/>
        <v>0.27744784946236556</v>
      </c>
    </row>
    <row r="228" spans="1:13" ht="15" customHeight="1" x14ac:dyDescent="0.2">
      <c r="A228" s="3" t="s">
        <v>19</v>
      </c>
      <c r="B228" s="1" t="s">
        <v>278</v>
      </c>
      <c r="C228" s="3" t="s">
        <v>20</v>
      </c>
      <c r="D228" s="7" t="s">
        <v>208</v>
      </c>
      <c r="E228" s="32">
        <v>40886.69</v>
      </c>
      <c r="F228" s="55">
        <v>0</v>
      </c>
      <c r="G228" s="32">
        <v>40886.69</v>
      </c>
      <c r="H228" s="55">
        <v>17126.07</v>
      </c>
      <c r="I228" s="32">
        <v>17126.07</v>
      </c>
      <c r="J228" s="55">
        <v>8433.23</v>
      </c>
      <c r="K228" s="32">
        <v>23760.62</v>
      </c>
      <c r="L228" s="55">
        <v>23760.62</v>
      </c>
      <c r="M228" s="6">
        <f t="shared" si="3"/>
        <v>0.41886662872440883</v>
      </c>
    </row>
    <row r="229" spans="1:13" ht="15" customHeight="1" x14ac:dyDescent="0.2">
      <c r="A229" s="3" t="s">
        <v>21</v>
      </c>
      <c r="B229" s="1" t="s">
        <v>278</v>
      </c>
      <c r="C229" s="3" t="s">
        <v>22</v>
      </c>
      <c r="D229" s="7" t="s">
        <v>208</v>
      </c>
      <c r="E229" s="32">
        <v>28042.38</v>
      </c>
      <c r="F229" s="55">
        <v>0</v>
      </c>
      <c r="G229" s="32">
        <v>28042.38</v>
      </c>
      <c r="H229" s="55">
        <v>5131</v>
      </c>
      <c r="I229" s="32">
        <v>5131</v>
      </c>
      <c r="J229" s="55">
        <v>5131</v>
      </c>
      <c r="K229" s="32">
        <v>22911.38</v>
      </c>
      <c r="L229" s="55">
        <v>22911.38</v>
      </c>
      <c r="M229" s="6">
        <f t="shared" si="3"/>
        <v>0.18297305720841098</v>
      </c>
    </row>
    <row r="230" spans="1:13" ht="15" customHeight="1" x14ac:dyDescent="0.2">
      <c r="A230" s="3" t="s">
        <v>29</v>
      </c>
      <c r="B230" s="1" t="s">
        <v>278</v>
      </c>
      <c r="C230" s="3" t="s">
        <v>30</v>
      </c>
      <c r="D230" s="7" t="s">
        <v>208</v>
      </c>
      <c r="E230" s="32">
        <v>500</v>
      </c>
      <c r="F230" s="55">
        <v>0</v>
      </c>
      <c r="G230" s="32">
        <v>500</v>
      </c>
      <c r="H230" s="55">
        <v>0</v>
      </c>
      <c r="I230" s="32">
        <v>0</v>
      </c>
      <c r="J230" s="55">
        <v>0</v>
      </c>
      <c r="K230" s="32">
        <v>500</v>
      </c>
      <c r="L230" s="55">
        <v>500</v>
      </c>
      <c r="M230" s="6">
        <f t="shared" si="3"/>
        <v>0</v>
      </c>
    </row>
    <row r="231" spans="1:13" ht="15" customHeight="1" x14ac:dyDescent="0.2">
      <c r="A231" s="3" t="s">
        <v>41</v>
      </c>
      <c r="B231" s="1" t="s">
        <v>279</v>
      </c>
      <c r="C231" s="3" t="s">
        <v>42</v>
      </c>
      <c r="D231" s="7" t="s">
        <v>208</v>
      </c>
      <c r="E231" s="32">
        <v>5000</v>
      </c>
      <c r="F231" s="55">
        <v>0</v>
      </c>
      <c r="G231" s="32">
        <v>5000</v>
      </c>
      <c r="H231" s="55">
        <v>0</v>
      </c>
      <c r="I231" s="32">
        <v>0</v>
      </c>
      <c r="J231" s="55">
        <v>0</v>
      </c>
      <c r="K231" s="32">
        <v>5000</v>
      </c>
      <c r="L231" s="55">
        <v>5000</v>
      </c>
      <c r="M231" s="6">
        <f t="shared" si="3"/>
        <v>0</v>
      </c>
    </row>
    <row r="232" spans="1:13" ht="15" customHeight="1" x14ac:dyDescent="0.2">
      <c r="A232" s="3" t="s">
        <v>209</v>
      </c>
      <c r="B232" s="1" t="s">
        <v>279</v>
      </c>
      <c r="C232" s="3" t="s">
        <v>149</v>
      </c>
      <c r="D232" s="7" t="s">
        <v>208</v>
      </c>
      <c r="E232" s="32">
        <v>3000</v>
      </c>
      <c r="F232" s="55">
        <v>0</v>
      </c>
      <c r="G232" s="32">
        <v>3000</v>
      </c>
      <c r="H232" s="55">
        <v>0</v>
      </c>
      <c r="I232" s="32">
        <v>0</v>
      </c>
      <c r="J232" s="55">
        <v>0</v>
      </c>
      <c r="K232" s="32">
        <v>3000</v>
      </c>
      <c r="L232" s="55">
        <v>3000</v>
      </c>
      <c r="M232" s="6">
        <f t="shared" si="3"/>
        <v>0</v>
      </c>
    </row>
    <row r="233" spans="1:13" ht="15" customHeight="1" x14ac:dyDescent="0.2">
      <c r="A233" s="3" t="s">
        <v>210</v>
      </c>
      <c r="B233" s="1" t="s">
        <v>279</v>
      </c>
      <c r="C233" s="3" t="s">
        <v>211</v>
      </c>
      <c r="D233" s="7" t="s">
        <v>208</v>
      </c>
      <c r="E233" s="32">
        <v>10000</v>
      </c>
      <c r="F233" s="55">
        <v>0</v>
      </c>
      <c r="G233" s="32">
        <v>10000</v>
      </c>
      <c r="H233" s="55">
        <v>0</v>
      </c>
      <c r="I233" s="32">
        <v>0</v>
      </c>
      <c r="J233" s="55">
        <v>0</v>
      </c>
      <c r="K233" s="32">
        <v>10000</v>
      </c>
      <c r="L233" s="55">
        <v>10000</v>
      </c>
      <c r="M233" s="6">
        <f t="shared" si="3"/>
        <v>0</v>
      </c>
    </row>
    <row r="234" spans="1:13" ht="15" customHeight="1" x14ac:dyDescent="0.2">
      <c r="A234" s="3" t="s">
        <v>212</v>
      </c>
      <c r="B234" s="1" t="s">
        <v>279</v>
      </c>
      <c r="C234" s="3" t="s">
        <v>213</v>
      </c>
      <c r="D234" s="7" t="s">
        <v>208</v>
      </c>
      <c r="E234" s="32">
        <v>17000</v>
      </c>
      <c r="F234" s="55">
        <v>0</v>
      </c>
      <c r="G234" s="32">
        <v>17000</v>
      </c>
      <c r="H234" s="55">
        <v>4449.71</v>
      </c>
      <c r="I234" s="32">
        <v>0</v>
      </c>
      <c r="J234" s="55">
        <v>0</v>
      </c>
      <c r="K234" s="32">
        <v>12550.29</v>
      </c>
      <c r="L234" s="55">
        <v>17000</v>
      </c>
      <c r="M234" s="6">
        <f t="shared" si="3"/>
        <v>0</v>
      </c>
    </row>
    <row r="235" spans="1:13" ht="15" customHeight="1" x14ac:dyDescent="0.2">
      <c r="A235" s="3" t="s">
        <v>108</v>
      </c>
      <c r="B235" s="1" t="s">
        <v>280</v>
      </c>
      <c r="C235" s="3" t="s">
        <v>109</v>
      </c>
      <c r="D235" s="7" t="s">
        <v>208</v>
      </c>
      <c r="E235" s="32">
        <v>4000</v>
      </c>
      <c r="F235" s="55">
        <v>0</v>
      </c>
      <c r="G235" s="32">
        <v>4000</v>
      </c>
      <c r="H235" s="55">
        <v>0</v>
      </c>
      <c r="I235" s="32">
        <v>0</v>
      </c>
      <c r="J235" s="55">
        <v>0</v>
      </c>
      <c r="K235" s="32">
        <v>4000</v>
      </c>
      <c r="L235" s="55">
        <v>4000</v>
      </c>
      <c r="M235" s="6">
        <f t="shared" si="3"/>
        <v>0</v>
      </c>
    </row>
    <row r="236" spans="1:13" ht="15" customHeight="1" x14ac:dyDescent="0.2">
      <c r="A236" s="3" t="s">
        <v>114</v>
      </c>
      <c r="B236" s="1" t="s">
        <v>281</v>
      </c>
      <c r="C236" s="3" t="s">
        <v>115</v>
      </c>
      <c r="D236" s="7" t="s">
        <v>208</v>
      </c>
      <c r="E236" s="32">
        <v>14544</v>
      </c>
      <c r="F236" s="55">
        <v>0</v>
      </c>
      <c r="G236" s="32">
        <v>14544</v>
      </c>
      <c r="H236" s="55">
        <v>0</v>
      </c>
      <c r="I236" s="32">
        <v>0</v>
      </c>
      <c r="J236" s="55">
        <v>0</v>
      </c>
      <c r="K236" s="32">
        <v>14544</v>
      </c>
      <c r="L236" s="55">
        <v>14544</v>
      </c>
      <c r="M236" s="6">
        <f t="shared" si="3"/>
        <v>0</v>
      </c>
    </row>
    <row r="237" spans="1:13" ht="15" customHeight="1" x14ac:dyDescent="0.2">
      <c r="A237" s="3" t="s">
        <v>117</v>
      </c>
      <c r="B237" s="1" t="s">
        <v>281</v>
      </c>
      <c r="C237" s="3" t="s">
        <v>10</v>
      </c>
      <c r="D237" s="7" t="s">
        <v>208</v>
      </c>
      <c r="E237" s="32">
        <v>450</v>
      </c>
      <c r="F237" s="55">
        <v>0</v>
      </c>
      <c r="G237" s="32">
        <v>450</v>
      </c>
      <c r="H237" s="55">
        <v>0</v>
      </c>
      <c r="I237" s="32">
        <v>0</v>
      </c>
      <c r="J237" s="55">
        <v>0</v>
      </c>
      <c r="K237" s="32">
        <v>450</v>
      </c>
      <c r="L237" s="55">
        <v>450</v>
      </c>
      <c r="M237" s="6">
        <f t="shared" si="3"/>
        <v>0</v>
      </c>
    </row>
    <row r="238" spans="1:13" ht="15" customHeight="1" x14ac:dyDescent="0.2">
      <c r="A238" s="3" t="s">
        <v>118</v>
      </c>
      <c r="B238" s="1" t="s">
        <v>281</v>
      </c>
      <c r="C238" s="3" t="s">
        <v>119</v>
      </c>
      <c r="D238" s="7" t="s">
        <v>208</v>
      </c>
      <c r="E238" s="32">
        <v>528</v>
      </c>
      <c r="F238" s="55">
        <v>0</v>
      </c>
      <c r="G238" s="32">
        <v>528</v>
      </c>
      <c r="H238" s="55">
        <v>0</v>
      </c>
      <c r="I238" s="32">
        <v>0</v>
      </c>
      <c r="J238" s="55">
        <v>0</v>
      </c>
      <c r="K238" s="32">
        <v>528</v>
      </c>
      <c r="L238" s="55">
        <v>528</v>
      </c>
      <c r="M238" s="6">
        <f t="shared" si="3"/>
        <v>0</v>
      </c>
    </row>
    <row r="239" spans="1:13" ht="15" customHeight="1" x14ac:dyDescent="0.2">
      <c r="A239" s="3" t="s">
        <v>214</v>
      </c>
      <c r="B239" s="1" t="s">
        <v>281</v>
      </c>
      <c r="C239" s="3" t="s">
        <v>215</v>
      </c>
      <c r="D239" s="7" t="s">
        <v>208</v>
      </c>
      <c r="E239" s="32">
        <v>100</v>
      </c>
      <c r="F239" s="55">
        <v>0</v>
      </c>
      <c r="G239" s="32">
        <v>100</v>
      </c>
      <c r="H239" s="55">
        <v>0</v>
      </c>
      <c r="I239" s="32">
        <v>0</v>
      </c>
      <c r="J239" s="55">
        <v>0</v>
      </c>
      <c r="K239" s="32">
        <v>100</v>
      </c>
      <c r="L239" s="55">
        <v>100</v>
      </c>
      <c r="M239" s="6">
        <f t="shared" si="3"/>
        <v>0</v>
      </c>
    </row>
    <row r="240" spans="1:13" ht="15" customHeight="1" x14ac:dyDescent="0.2">
      <c r="A240" s="3" t="s">
        <v>120</v>
      </c>
      <c r="B240" s="1" t="s">
        <v>281</v>
      </c>
      <c r="C240" s="3" t="s">
        <v>121</v>
      </c>
      <c r="D240" s="7" t="s">
        <v>208</v>
      </c>
      <c r="E240" s="32">
        <v>300</v>
      </c>
      <c r="F240" s="55">
        <v>0</v>
      </c>
      <c r="G240" s="32">
        <v>300</v>
      </c>
      <c r="H240" s="55">
        <v>0</v>
      </c>
      <c r="I240" s="32">
        <v>0</v>
      </c>
      <c r="J240" s="55">
        <v>0</v>
      </c>
      <c r="K240" s="32">
        <v>300</v>
      </c>
      <c r="L240" s="55">
        <v>300</v>
      </c>
      <c r="M240" s="6">
        <f t="shared" si="3"/>
        <v>0</v>
      </c>
    </row>
    <row r="241" spans="1:13" ht="15" customHeight="1" x14ac:dyDescent="0.2">
      <c r="A241" s="3" t="s">
        <v>122</v>
      </c>
      <c r="B241" s="1" t="s">
        <v>281</v>
      </c>
      <c r="C241" s="3" t="s">
        <v>123</v>
      </c>
      <c r="D241" s="7" t="s">
        <v>208</v>
      </c>
      <c r="E241" s="32">
        <v>1200</v>
      </c>
      <c r="F241" s="55">
        <v>0</v>
      </c>
      <c r="G241" s="32">
        <v>1200</v>
      </c>
      <c r="H241" s="55">
        <v>0</v>
      </c>
      <c r="I241" s="32">
        <v>0</v>
      </c>
      <c r="J241" s="55">
        <v>0</v>
      </c>
      <c r="K241" s="32">
        <v>1200</v>
      </c>
      <c r="L241" s="55">
        <v>1200</v>
      </c>
      <c r="M241" s="6">
        <f t="shared" si="3"/>
        <v>0</v>
      </c>
    </row>
    <row r="242" spans="1:13" ht="15" customHeight="1" x14ac:dyDescent="0.2">
      <c r="A242" s="3" t="s">
        <v>124</v>
      </c>
      <c r="B242" s="1" t="s">
        <v>281</v>
      </c>
      <c r="C242" s="3" t="s">
        <v>12</v>
      </c>
      <c r="D242" s="7" t="s">
        <v>208</v>
      </c>
      <c r="E242" s="32">
        <v>5300</v>
      </c>
      <c r="F242" s="55">
        <v>0</v>
      </c>
      <c r="G242" s="32">
        <v>5300</v>
      </c>
      <c r="H242" s="55">
        <v>0</v>
      </c>
      <c r="I242" s="32">
        <v>0</v>
      </c>
      <c r="J242" s="55">
        <v>0</v>
      </c>
      <c r="K242" s="32">
        <v>5300</v>
      </c>
      <c r="L242" s="55">
        <v>5300</v>
      </c>
      <c r="M242" s="6">
        <f t="shared" si="3"/>
        <v>0</v>
      </c>
    </row>
    <row r="243" spans="1:13" ht="15" customHeight="1" x14ac:dyDescent="0.2">
      <c r="A243" s="3" t="s">
        <v>125</v>
      </c>
      <c r="B243" s="1" t="s">
        <v>281</v>
      </c>
      <c r="C243" s="3" t="s">
        <v>20</v>
      </c>
      <c r="D243" s="7" t="s">
        <v>208</v>
      </c>
      <c r="E243" s="32">
        <v>1621</v>
      </c>
      <c r="F243" s="55">
        <v>0</v>
      </c>
      <c r="G243" s="32">
        <v>1621</v>
      </c>
      <c r="H243" s="55">
        <v>0</v>
      </c>
      <c r="I243" s="32">
        <v>0</v>
      </c>
      <c r="J243" s="55">
        <v>0</v>
      </c>
      <c r="K243" s="32">
        <v>1621</v>
      </c>
      <c r="L243" s="55">
        <v>1621</v>
      </c>
      <c r="M243" s="6">
        <f t="shared" si="3"/>
        <v>0</v>
      </c>
    </row>
    <row r="244" spans="1:13" ht="15" customHeight="1" x14ac:dyDescent="0.2">
      <c r="A244" s="3" t="s">
        <v>126</v>
      </c>
      <c r="B244" s="1" t="s">
        <v>281</v>
      </c>
      <c r="C244" s="3" t="s">
        <v>22</v>
      </c>
      <c r="D244" s="7" t="s">
        <v>208</v>
      </c>
      <c r="E244" s="32">
        <v>1211.52</v>
      </c>
      <c r="F244" s="55">
        <v>0</v>
      </c>
      <c r="G244" s="32">
        <v>1211.52</v>
      </c>
      <c r="H244" s="55">
        <v>0</v>
      </c>
      <c r="I244" s="32">
        <v>0</v>
      </c>
      <c r="J244" s="55">
        <v>0</v>
      </c>
      <c r="K244" s="32">
        <v>1211.52</v>
      </c>
      <c r="L244" s="55">
        <v>1211.52</v>
      </c>
      <c r="M244" s="6">
        <f t="shared" si="3"/>
        <v>0</v>
      </c>
    </row>
    <row r="245" spans="1:13" ht="15" customHeight="1" x14ac:dyDescent="0.2">
      <c r="A245" s="3" t="s">
        <v>189</v>
      </c>
      <c r="B245" s="1" t="s">
        <v>282</v>
      </c>
      <c r="C245" s="3" t="s">
        <v>50</v>
      </c>
      <c r="D245" s="7" t="s">
        <v>208</v>
      </c>
      <c r="E245" s="32">
        <v>21800</v>
      </c>
      <c r="F245" s="55">
        <v>0</v>
      </c>
      <c r="G245" s="32">
        <v>21800</v>
      </c>
      <c r="H245" s="55">
        <v>0</v>
      </c>
      <c r="I245" s="32">
        <v>0</v>
      </c>
      <c r="J245" s="55">
        <v>0</v>
      </c>
      <c r="K245" s="32">
        <v>21800</v>
      </c>
      <c r="L245" s="55">
        <v>21800</v>
      </c>
      <c r="M245" s="6">
        <f t="shared" si="3"/>
        <v>0</v>
      </c>
    </row>
    <row r="246" spans="1:13" ht="15" customHeight="1" x14ac:dyDescent="0.2">
      <c r="A246" s="3" t="s">
        <v>216</v>
      </c>
      <c r="B246" s="1" t="s">
        <v>282</v>
      </c>
      <c r="C246" s="3" t="s">
        <v>217</v>
      </c>
      <c r="D246" s="7" t="s">
        <v>208</v>
      </c>
      <c r="E246" s="32">
        <v>10000</v>
      </c>
      <c r="F246" s="55">
        <v>0</v>
      </c>
      <c r="G246" s="32">
        <v>10000</v>
      </c>
      <c r="H246" s="55">
        <v>0</v>
      </c>
      <c r="I246" s="32">
        <v>0</v>
      </c>
      <c r="J246" s="55">
        <v>0</v>
      </c>
      <c r="K246" s="32">
        <v>10000</v>
      </c>
      <c r="L246" s="55">
        <v>10000</v>
      </c>
      <c r="M246" s="6">
        <f t="shared" si="3"/>
        <v>0</v>
      </c>
    </row>
    <row r="247" spans="1:13" ht="15" customHeight="1" x14ac:dyDescent="0.2">
      <c r="A247" s="3" t="s">
        <v>179</v>
      </c>
      <c r="B247" s="1" t="s">
        <v>282</v>
      </c>
      <c r="C247" s="3" t="s">
        <v>180</v>
      </c>
      <c r="D247" s="7" t="s">
        <v>208</v>
      </c>
      <c r="E247" s="32">
        <v>5000</v>
      </c>
      <c r="F247" s="55">
        <v>0</v>
      </c>
      <c r="G247" s="32">
        <v>5000</v>
      </c>
      <c r="H247" s="55">
        <v>0</v>
      </c>
      <c r="I247" s="32">
        <v>0</v>
      </c>
      <c r="J247" s="55">
        <v>0</v>
      </c>
      <c r="K247" s="32">
        <v>5000</v>
      </c>
      <c r="L247" s="55">
        <v>5000</v>
      </c>
      <c r="M247" s="6">
        <f t="shared" si="3"/>
        <v>0</v>
      </c>
    </row>
    <row r="248" spans="1:13" ht="15" customHeight="1" x14ac:dyDescent="0.2">
      <c r="A248" s="3" t="s">
        <v>135</v>
      </c>
      <c r="B248" s="1" t="s">
        <v>282</v>
      </c>
      <c r="C248" s="3" t="s">
        <v>84</v>
      </c>
      <c r="D248" s="7" t="s">
        <v>208</v>
      </c>
      <c r="E248" s="32">
        <v>5000</v>
      </c>
      <c r="F248" s="55">
        <v>0</v>
      </c>
      <c r="G248" s="32">
        <v>5000</v>
      </c>
      <c r="H248" s="55">
        <v>0</v>
      </c>
      <c r="I248" s="32">
        <v>0</v>
      </c>
      <c r="J248" s="55">
        <v>0</v>
      </c>
      <c r="K248" s="32">
        <v>5000</v>
      </c>
      <c r="L248" s="55">
        <v>5000</v>
      </c>
      <c r="M248" s="6">
        <f t="shared" si="3"/>
        <v>0</v>
      </c>
    </row>
    <row r="249" spans="1:13" ht="15" customHeight="1" x14ac:dyDescent="0.2">
      <c r="A249" s="3" t="s">
        <v>139</v>
      </c>
      <c r="B249" s="1" t="s">
        <v>282</v>
      </c>
      <c r="C249" s="3" t="s">
        <v>140</v>
      </c>
      <c r="D249" s="7" t="s">
        <v>208</v>
      </c>
      <c r="E249" s="32">
        <v>2000</v>
      </c>
      <c r="F249" s="55">
        <v>0</v>
      </c>
      <c r="G249" s="32">
        <v>2000</v>
      </c>
      <c r="H249" s="55">
        <v>0</v>
      </c>
      <c r="I249" s="32">
        <v>0</v>
      </c>
      <c r="J249" s="55">
        <v>0</v>
      </c>
      <c r="K249" s="32">
        <v>2000</v>
      </c>
      <c r="L249" s="55">
        <v>2000</v>
      </c>
      <c r="M249" s="6">
        <f t="shared" si="3"/>
        <v>0</v>
      </c>
    </row>
    <row r="250" spans="1:13" ht="15" customHeight="1" x14ac:dyDescent="0.2">
      <c r="A250" s="3" t="s">
        <v>148</v>
      </c>
      <c r="B250" s="1" t="s">
        <v>284</v>
      </c>
      <c r="C250" s="3" t="s">
        <v>149</v>
      </c>
      <c r="D250" s="7" t="s">
        <v>208</v>
      </c>
      <c r="E250" s="32">
        <v>20000</v>
      </c>
      <c r="F250" s="55">
        <v>0</v>
      </c>
      <c r="G250" s="32">
        <v>20000</v>
      </c>
      <c r="H250" s="55">
        <v>0</v>
      </c>
      <c r="I250" s="32">
        <v>0</v>
      </c>
      <c r="J250" s="55">
        <v>0</v>
      </c>
      <c r="K250" s="32">
        <v>20000</v>
      </c>
      <c r="L250" s="55">
        <v>20000</v>
      </c>
      <c r="M250" s="6">
        <f t="shared" si="3"/>
        <v>0</v>
      </c>
    </row>
    <row r="251" spans="1:13" ht="15" customHeight="1" x14ac:dyDescent="0.2">
      <c r="A251" s="3" t="s">
        <v>151</v>
      </c>
      <c r="B251" s="1" t="s">
        <v>284</v>
      </c>
      <c r="C251" s="3" t="s">
        <v>152</v>
      </c>
      <c r="D251" s="7" t="s">
        <v>208</v>
      </c>
      <c r="E251" s="32">
        <v>3000</v>
      </c>
      <c r="F251" s="55">
        <v>0</v>
      </c>
      <c r="G251" s="32">
        <v>3000</v>
      </c>
      <c r="H251" s="55">
        <v>0</v>
      </c>
      <c r="I251" s="32">
        <v>0</v>
      </c>
      <c r="J251" s="55">
        <v>0</v>
      </c>
      <c r="K251" s="32">
        <v>3000</v>
      </c>
      <c r="L251" s="55">
        <v>3000</v>
      </c>
      <c r="M251" s="6">
        <f t="shared" si="3"/>
        <v>0</v>
      </c>
    </row>
    <row r="252" spans="1:13" ht="15" customHeight="1" x14ac:dyDescent="0.2">
      <c r="A252" s="3" t="s">
        <v>168</v>
      </c>
      <c r="B252" s="1" t="s">
        <v>281</v>
      </c>
      <c r="C252" s="3" t="s">
        <v>5</v>
      </c>
      <c r="D252" s="7" t="s">
        <v>218</v>
      </c>
      <c r="E252" s="32">
        <v>272363</v>
      </c>
      <c r="F252" s="55">
        <v>0</v>
      </c>
      <c r="G252" s="32">
        <v>272363</v>
      </c>
      <c r="H252" s="55">
        <v>123797.8</v>
      </c>
      <c r="I252" s="32">
        <v>123797.8</v>
      </c>
      <c r="J252" s="55">
        <v>90878.29</v>
      </c>
      <c r="K252" s="32">
        <v>148565.20000000001</v>
      </c>
      <c r="L252" s="55">
        <v>148565.20000000001</v>
      </c>
      <c r="M252" s="6">
        <f t="shared" si="3"/>
        <v>0.45453237040273459</v>
      </c>
    </row>
    <row r="253" spans="1:13" ht="15" customHeight="1" x14ac:dyDescent="0.2">
      <c r="A253" s="3" t="s">
        <v>114</v>
      </c>
      <c r="B253" s="1" t="s">
        <v>281</v>
      </c>
      <c r="C253" s="3" t="s">
        <v>115</v>
      </c>
      <c r="D253" s="7" t="s">
        <v>218</v>
      </c>
      <c r="E253" s="32">
        <v>644550.96</v>
      </c>
      <c r="F253" s="55">
        <v>0</v>
      </c>
      <c r="G253" s="32">
        <v>644550.96</v>
      </c>
      <c r="H253" s="55">
        <v>278440.48</v>
      </c>
      <c r="I253" s="32">
        <v>278440.48</v>
      </c>
      <c r="J253" s="55">
        <v>228247.04000000001</v>
      </c>
      <c r="K253" s="32">
        <v>366110.48</v>
      </c>
      <c r="L253" s="55">
        <v>366110.48</v>
      </c>
      <c r="M253" s="6">
        <f t="shared" si="3"/>
        <v>0.43199141306065231</v>
      </c>
    </row>
    <row r="254" spans="1:13" ht="15" customHeight="1" x14ac:dyDescent="0.2">
      <c r="A254" s="3" t="s">
        <v>116</v>
      </c>
      <c r="B254" s="1" t="s">
        <v>281</v>
      </c>
      <c r="C254" s="3" t="s">
        <v>8</v>
      </c>
      <c r="D254" s="7" t="s">
        <v>218</v>
      </c>
      <c r="E254" s="32">
        <v>79497.58</v>
      </c>
      <c r="F254" s="55">
        <v>0</v>
      </c>
      <c r="G254" s="32">
        <v>79497.58</v>
      </c>
      <c r="H254" s="55">
        <v>520.71</v>
      </c>
      <c r="I254" s="32">
        <v>520.71</v>
      </c>
      <c r="J254" s="55">
        <v>722.68</v>
      </c>
      <c r="K254" s="32">
        <v>78976.87</v>
      </c>
      <c r="L254" s="55">
        <v>78976.87</v>
      </c>
      <c r="M254" s="6">
        <f t="shared" si="3"/>
        <v>6.5500107047283705E-3</v>
      </c>
    </row>
    <row r="255" spans="1:13" ht="15" customHeight="1" x14ac:dyDescent="0.2">
      <c r="A255" s="3" t="s">
        <v>117</v>
      </c>
      <c r="B255" s="1" t="s">
        <v>281</v>
      </c>
      <c r="C255" s="3" t="s">
        <v>10</v>
      </c>
      <c r="D255" s="7" t="s">
        <v>218</v>
      </c>
      <c r="E255" s="32">
        <v>49050</v>
      </c>
      <c r="F255" s="55">
        <v>0</v>
      </c>
      <c r="G255" s="32">
        <v>49050</v>
      </c>
      <c r="H255" s="55">
        <v>42832.42</v>
      </c>
      <c r="I255" s="32">
        <v>42832.42</v>
      </c>
      <c r="J255" s="55">
        <v>34696.33</v>
      </c>
      <c r="K255" s="32">
        <v>6217.58</v>
      </c>
      <c r="L255" s="55">
        <v>6217.58</v>
      </c>
      <c r="M255" s="6">
        <f t="shared" si="3"/>
        <v>0.8732399592252803</v>
      </c>
    </row>
    <row r="256" spans="1:13" ht="15" customHeight="1" x14ac:dyDescent="0.2">
      <c r="A256" s="3" t="s">
        <v>118</v>
      </c>
      <c r="B256" s="1" t="s">
        <v>281</v>
      </c>
      <c r="C256" s="3" t="s">
        <v>119</v>
      </c>
      <c r="D256" s="7" t="s">
        <v>218</v>
      </c>
      <c r="E256" s="32">
        <v>46464</v>
      </c>
      <c r="F256" s="55">
        <v>0</v>
      </c>
      <c r="G256" s="32">
        <v>46464</v>
      </c>
      <c r="H256" s="55">
        <v>15758</v>
      </c>
      <c r="I256" s="32">
        <v>15758</v>
      </c>
      <c r="J256" s="55">
        <v>15758</v>
      </c>
      <c r="K256" s="32">
        <v>30706</v>
      </c>
      <c r="L256" s="55">
        <v>30706</v>
      </c>
      <c r="M256" s="6">
        <f t="shared" si="3"/>
        <v>0.33914428374655647</v>
      </c>
    </row>
    <row r="257" spans="1:13" ht="15" customHeight="1" x14ac:dyDescent="0.2">
      <c r="A257" s="3" t="s">
        <v>120</v>
      </c>
      <c r="B257" s="1" t="s">
        <v>281</v>
      </c>
      <c r="C257" s="3" t="s">
        <v>121</v>
      </c>
      <c r="D257" s="7" t="s">
        <v>218</v>
      </c>
      <c r="E257" s="32">
        <v>3726</v>
      </c>
      <c r="F257" s="55">
        <v>0</v>
      </c>
      <c r="G257" s="32">
        <v>3726</v>
      </c>
      <c r="H257" s="55">
        <v>1628.4</v>
      </c>
      <c r="I257" s="32">
        <v>1628.4</v>
      </c>
      <c r="J257" s="55">
        <v>1628.4</v>
      </c>
      <c r="K257" s="32">
        <v>2097.6</v>
      </c>
      <c r="L257" s="55">
        <v>2097.6</v>
      </c>
      <c r="M257" s="6">
        <f t="shared" si="3"/>
        <v>0.43703703703703706</v>
      </c>
    </row>
    <row r="258" spans="1:13" ht="15" customHeight="1" x14ac:dyDescent="0.2">
      <c r="A258" s="3" t="s">
        <v>122</v>
      </c>
      <c r="B258" s="1" t="s">
        <v>281</v>
      </c>
      <c r="C258" s="3" t="s">
        <v>123</v>
      </c>
      <c r="D258" s="7" t="s">
        <v>218</v>
      </c>
      <c r="E258" s="32">
        <v>14514.21</v>
      </c>
      <c r="F258" s="55">
        <v>0</v>
      </c>
      <c r="G258" s="32">
        <v>14514.21</v>
      </c>
      <c r="H258" s="55">
        <v>5786.46</v>
      </c>
      <c r="I258" s="32">
        <v>5786.46</v>
      </c>
      <c r="J258" s="55">
        <v>5786.46</v>
      </c>
      <c r="K258" s="32">
        <v>8727.75</v>
      </c>
      <c r="L258" s="55">
        <v>8727.75</v>
      </c>
      <c r="M258" s="6">
        <f t="shared" ref="M258:M315" si="4">IFERROR(+I258/G258,0)</f>
        <v>0.39867550490174802</v>
      </c>
    </row>
    <row r="259" spans="1:13" ht="15" customHeight="1" x14ac:dyDescent="0.2">
      <c r="A259" s="3" t="s">
        <v>124</v>
      </c>
      <c r="B259" s="1" t="s">
        <v>281</v>
      </c>
      <c r="C259" s="3" t="s">
        <v>12</v>
      </c>
      <c r="D259" s="7" t="s">
        <v>218</v>
      </c>
      <c r="E259" s="32">
        <v>88000</v>
      </c>
      <c r="F259" s="55">
        <v>0</v>
      </c>
      <c r="G259" s="32">
        <v>88000</v>
      </c>
      <c r="H259" s="55">
        <v>10118.08</v>
      </c>
      <c r="I259" s="32">
        <v>10118.08</v>
      </c>
      <c r="J259" s="55">
        <v>9154.16</v>
      </c>
      <c r="K259" s="32">
        <v>77881.919999999998</v>
      </c>
      <c r="L259" s="55">
        <v>77881.919999999998</v>
      </c>
      <c r="M259" s="6">
        <f t="shared" si="4"/>
        <v>0.11497818181818181</v>
      </c>
    </row>
    <row r="260" spans="1:13" ht="15" customHeight="1" x14ac:dyDescent="0.2">
      <c r="A260" s="3" t="s">
        <v>170</v>
      </c>
      <c r="B260" s="1" t="s">
        <v>281</v>
      </c>
      <c r="C260" s="3" t="s">
        <v>14</v>
      </c>
      <c r="D260" s="7" t="s">
        <v>218</v>
      </c>
      <c r="E260" s="32">
        <v>37056</v>
      </c>
      <c r="F260" s="55">
        <v>0</v>
      </c>
      <c r="G260" s="32">
        <v>37056</v>
      </c>
      <c r="H260" s="55">
        <v>8351.35</v>
      </c>
      <c r="I260" s="32">
        <v>4040.35</v>
      </c>
      <c r="J260" s="55">
        <v>10141.91</v>
      </c>
      <c r="K260" s="32">
        <v>28704.65</v>
      </c>
      <c r="L260" s="55">
        <v>33015.65</v>
      </c>
      <c r="M260" s="6">
        <f t="shared" si="4"/>
        <v>0.10903362478411054</v>
      </c>
    </row>
    <row r="261" spans="1:13" ht="15" customHeight="1" x14ac:dyDescent="0.2">
      <c r="A261" s="3" t="s">
        <v>125</v>
      </c>
      <c r="B261" s="1" t="s">
        <v>281</v>
      </c>
      <c r="C261" s="3" t="s">
        <v>20</v>
      </c>
      <c r="D261" s="7" t="s">
        <v>218</v>
      </c>
      <c r="E261" s="32">
        <v>112462.06</v>
      </c>
      <c r="F261" s="55">
        <v>0</v>
      </c>
      <c r="G261" s="32">
        <v>112462.06</v>
      </c>
      <c r="H261" s="55">
        <v>52566.5</v>
      </c>
      <c r="I261" s="32">
        <v>52566.5</v>
      </c>
      <c r="J261" s="55">
        <v>25969.11</v>
      </c>
      <c r="K261" s="32">
        <v>59895.56</v>
      </c>
      <c r="L261" s="55">
        <v>59895.56</v>
      </c>
      <c r="M261" s="6">
        <f t="shared" si="4"/>
        <v>0.46741541102839484</v>
      </c>
    </row>
    <row r="262" spans="1:13" ht="15" customHeight="1" x14ac:dyDescent="0.2">
      <c r="A262" s="3" t="s">
        <v>126</v>
      </c>
      <c r="B262" s="1" t="s">
        <v>281</v>
      </c>
      <c r="C262" s="3" t="s">
        <v>22</v>
      </c>
      <c r="D262" s="7" t="s">
        <v>218</v>
      </c>
      <c r="E262" s="32">
        <v>79414.850000000006</v>
      </c>
      <c r="F262" s="55">
        <v>0</v>
      </c>
      <c r="G262" s="32">
        <v>79414.850000000006</v>
      </c>
      <c r="H262" s="55">
        <v>12583.6</v>
      </c>
      <c r="I262" s="32">
        <v>12583.6</v>
      </c>
      <c r="J262" s="55">
        <v>12837.33</v>
      </c>
      <c r="K262" s="32">
        <v>66831.25</v>
      </c>
      <c r="L262" s="55">
        <v>66831.25</v>
      </c>
      <c r="M262" s="6">
        <f t="shared" si="4"/>
        <v>0.15845399191712883</v>
      </c>
    </row>
    <row r="263" spans="1:13" ht="15" customHeight="1" x14ac:dyDescent="0.2">
      <c r="A263" s="3" t="s">
        <v>219</v>
      </c>
      <c r="B263" s="1" t="s">
        <v>282</v>
      </c>
      <c r="C263" s="3" t="s">
        <v>220</v>
      </c>
      <c r="D263" s="7" t="s">
        <v>218</v>
      </c>
      <c r="E263" s="32">
        <v>30000</v>
      </c>
      <c r="F263" s="55">
        <v>0</v>
      </c>
      <c r="G263" s="32">
        <v>30000</v>
      </c>
      <c r="H263" s="55">
        <v>0</v>
      </c>
      <c r="I263" s="32">
        <v>0</v>
      </c>
      <c r="J263" s="55">
        <v>0</v>
      </c>
      <c r="K263" s="32">
        <v>30000</v>
      </c>
      <c r="L263" s="55">
        <v>30000</v>
      </c>
      <c r="M263" s="6">
        <f t="shared" si="4"/>
        <v>0</v>
      </c>
    </row>
    <row r="264" spans="1:13" ht="15" customHeight="1" x14ac:dyDescent="0.2">
      <c r="A264" s="3" t="s">
        <v>221</v>
      </c>
      <c r="B264" s="1" t="s">
        <v>282</v>
      </c>
      <c r="C264" s="3" t="s">
        <v>101</v>
      </c>
      <c r="D264" s="7" t="s">
        <v>218</v>
      </c>
      <c r="E264" s="32">
        <v>120000</v>
      </c>
      <c r="F264" s="55">
        <v>90000</v>
      </c>
      <c r="G264" s="32">
        <v>210000</v>
      </c>
      <c r="H264" s="55">
        <v>176700</v>
      </c>
      <c r="I264" s="32">
        <v>0</v>
      </c>
      <c r="J264" s="55">
        <v>0</v>
      </c>
      <c r="K264" s="32">
        <v>33300</v>
      </c>
      <c r="L264" s="55">
        <v>210000</v>
      </c>
      <c r="M264" s="6">
        <f t="shared" si="4"/>
        <v>0</v>
      </c>
    </row>
    <row r="265" spans="1:13" ht="15" customHeight="1" x14ac:dyDescent="0.2">
      <c r="A265" s="3" t="s">
        <v>203</v>
      </c>
      <c r="B265" s="1" t="s">
        <v>282</v>
      </c>
      <c r="C265" s="3" t="s">
        <v>64</v>
      </c>
      <c r="D265" s="7" t="s">
        <v>218</v>
      </c>
      <c r="E265" s="32">
        <v>30000</v>
      </c>
      <c r="F265" s="55">
        <v>0</v>
      </c>
      <c r="G265" s="32">
        <v>30000</v>
      </c>
      <c r="H265" s="55">
        <v>0</v>
      </c>
      <c r="I265" s="32">
        <v>0</v>
      </c>
      <c r="J265" s="55">
        <v>0</v>
      </c>
      <c r="K265" s="32">
        <v>30000</v>
      </c>
      <c r="L265" s="55">
        <v>30000</v>
      </c>
      <c r="M265" s="6">
        <f t="shared" si="4"/>
        <v>0</v>
      </c>
    </row>
    <row r="266" spans="1:13" ht="15" customHeight="1" x14ac:dyDescent="0.2">
      <c r="A266" s="3" t="s">
        <v>139</v>
      </c>
      <c r="B266" s="1" t="s">
        <v>282</v>
      </c>
      <c r="C266" s="3" t="s">
        <v>94</v>
      </c>
      <c r="D266" s="7" t="s">
        <v>218</v>
      </c>
      <c r="E266" s="32">
        <v>2550</v>
      </c>
      <c r="F266" s="55">
        <v>0</v>
      </c>
      <c r="G266" s="32">
        <v>2550</v>
      </c>
      <c r="H266" s="55">
        <v>0</v>
      </c>
      <c r="I266" s="32">
        <v>0</v>
      </c>
      <c r="J266" s="55">
        <v>0</v>
      </c>
      <c r="K266" s="32">
        <v>2550</v>
      </c>
      <c r="L266" s="55">
        <v>2550</v>
      </c>
      <c r="M266" s="6">
        <f t="shared" si="4"/>
        <v>0</v>
      </c>
    </row>
    <row r="267" spans="1:13" ht="15" customHeight="1" x14ac:dyDescent="0.2">
      <c r="A267" s="3" t="s">
        <v>222</v>
      </c>
      <c r="B267" s="1" t="s">
        <v>282</v>
      </c>
      <c r="C267" s="3" t="s">
        <v>223</v>
      </c>
      <c r="D267" s="7" t="s">
        <v>218</v>
      </c>
      <c r="E267" s="32">
        <v>2550</v>
      </c>
      <c r="F267" s="55">
        <v>0</v>
      </c>
      <c r="G267" s="32">
        <v>2550</v>
      </c>
      <c r="H267" s="55">
        <v>0</v>
      </c>
      <c r="I267" s="32">
        <v>0</v>
      </c>
      <c r="J267" s="55">
        <v>0</v>
      </c>
      <c r="K267" s="32">
        <v>2550</v>
      </c>
      <c r="L267" s="55">
        <v>2550</v>
      </c>
      <c r="M267" s="6">
        <f t="shared" si="4"/>
        <v>0</v>
      </c>
    </row>
    <row r="268" spans="1:13" ht="15" customHeight="1" x14ac:dyDescent="0.2">
      <c r="A268" s="3" t="s">
        <v>145</v>
      </c>
      <c r="B268" s="1" t="s">
        <v>282</v>
      </c>
      <c r="C268" s="3" t="s">
        <v>224</v>
      </c>
      <c r="D268" s="7" t="s">
        <v>218</v>
      </c>
      <c r="E268" s="32">
        <v>42300</v>
      </c>
      <c r="F268" s="55">
        <v>0</v>
      </c>
      <c r="G268" s="32">
        <v>42300</v>
      </c>
      <c r="H268" s="55">
        <v>0</v>
      </c>
      <c r="I268" s="32">
        <v>0</v>
      </c>
      <c r="J268" s="55">
        <v>0</v>
      </c>
      <c r="K268" s="32">
        <v>42300</v>
      </c>
      <c r="L268" s="55">
        <v>42300</v>
      </c>
      <c r="M268" s="6">
        <f t="shared" si="4"/>
        <v>0</v>
      </c>
    </row>
    <row r="269" spans="1:13" ht="15" customHeight="1" x14ac:dyDescent="0.2">
      <c r="A269" s="3" t="s">
        <v>251</v>
      </c>
      <c r="B269" s="1" t="s">
        <v>286</v>
      </c>
      <c r="C269" s="3" t="s">
        <v>252</v>
      </c>
      <c r="D269" s="7" t="s">
        <v>218</v>
      </c>
      <c r="E269" s="32">
        <v>0</v>
      </c>
      <c r="F269" s="55">
        <v>0</v>
      </c>
      <c r="G269" s="32">
        <v>0</v>
      </c>
      <c r="H269" s="55">
        <v>0</v>
      </c>
      <c r="I269" s="32">
        <v>0</v>
      </c>
      <c r="J269" s="55">
        <v>8.33</v>
      </c>
      <c r="K269" s="32">
        <v>0</v>
      </c>
      <c r="L269" s="55">
        <v>0</v>
      </c>
      <c r="M269" s="6">
        <f t="shared" si="4"/>
        <v>0</v>
      </c>
    </row>
    <row r="270" spans="1:13" ht="15" customHeight="1" x14ac:dyDescent="0.2">
      <c r="A270" s="3" t="s">
        <v>225</v>
      </c>
      <c r="B270" s="1" t="s">
        <v>286</v>
      </c>
      <c r="C270" s="3" t="s">
        <v>226</v>
      </c>
      <c r="D270" s="7" t="s">
        <v>218</v>
      </c>
      <c r="E270" s="32">
        <v>100</v>
      </c>
      <c r="F270" s="55">
        <v>0</v>
      </c>
      <c r="G270" s="32">
        <v>100</v>
      </c>
      <c r="H270" s="55">
        <v>0</v>
      </c>
      <c r="I270" s="32">
        <v>0</v>
      </c>
      <c r="J270" s="55">
        <v>0</v>
      </c>
      <c r="K270" s="32">
        <v>100</v>
      </c>
      <c r="L270" s="55">
        <v>100</v>
      </c>
      <c r="M270" s="6">
        <f t="shared" si="4"/>
        <v>0</v>
      </c>
    </row>
    <row r="271" spans="1:13" ht="15" customHeight="1" x14ac:dyDescent="0.2">
      <c r="A271" s="3" t="s">
        <v>227</v>
      </c>
      <c r="B271" s="1" t="s">
        <v>286</v>
      </c>
      <c r="C271" s="3" t="s">
        <v>228</v>
      </c>
      <c r="D271" s="7" t="s">
        <v>218</v>
      </c>
      <c r="E271" s="32">
        <v>1365000</v>
      </c>
      <c r="F271" s="55">
        <v>-920000</v>
      </c>
      <c r="G271" s="32">
        <v>445000</v>
      </c>
      <c r="H271" s="55">
        <v>15585.3</v>
      </c>
      <c r="I271" s="32">
        <v>15585.3</v>
      </c>
      <c r="J271" s="55">
        <v>272.74</v>
      </c>
      <c r="K271" s="32">
        <v>429414.7</v>
      </c>
      <c r="L271" s="55">
        <v>429414.7</v>
      </c>
      <c r="M271" s="6">
        <f t="shared" si="4"/>
        <v>3.5023146067415731E-2</v>
      </c>
    </row>
    <row r="272" spans="1:13" ht="15" customHeight="1" x14ac:dyDescent="0.2">
      <c r="A272" s="3" t="s">
        <v>229</v>
      </c>
      <c r="B272" s="1" t="s">
        <v>286</v>
      </c>
      <c r="C272" s="3" t="s">
        <v>230</v>
      </c>
      <c r="D272" s="7" t="s">
        <v>218</v>
      </c>
      <c r="E272" s="32">
        <v>627500</v>
      </c>
      <c r="F272" s="55">
        <v>-170000</v>
      </c>
      <c r="G272" s="32">
        <v>457500</v>
      </c>
      <c r="H272" s="55">
        <v>228334.63</v>
      </c>
      <c r="I272" s="32">
        <v>59392.01</v>
      </c>
      <c r="J272" s="55">
        <v>73012.84</v>
      </c>
      <c r="K272" s="32">
        <v>229165.37</v>
      </c>
      <c r="L272" s="55">
        <v>398107.99</v>
      </c>
      <c r="M272" s="6">
        <f t="shared" si="4"/>
        <v>0.12981860109289617</v>
      </c>
    </row>
    <row r="273" spans="1:13" ht="15" customHeight="1" x14ac:dyDescent="0.2">
      <c r="A273" s="3" t="s">
        <v>231</v>
      </c>
      <c r="B273" s="1" t="s">
        <v>286</v>
      </c>
      <c r="C273" s="3" t="s">
        <v>232</v>
      </c>
      <c r="D273" s="7" t="s">
        <v>218</v>
      </c>
      <c r="E273" s="32">
        <v>1000000</v>
      </c>
      <c r="F273" s="55">
        <v>0</v>
      </c>
      <c r="G273" s="32">
        <v>1000000</v>
      </c>
      <c r="H273" s="55">
        <v>0</v>
      </c>
      <c r="I273" s="32">
        <v>0</v>
      </c>
      <c r="J273" s="55">
        <v>0</v>
      </c>
      <c r="K273" s="32">
        <v>1000000</v>
      </c>
      <c r="L273" s="55">
        <v>1000000</v>
      </c>
      <c r="M273" s="6">
        <f t="shared" si="4"/>
        <v>0</v>
      </c>
    </row>
    <row r="274" spans="1:13" ht="15" customHeight="1" x14ac:dyDescent="0.2">
      <c r="A274" s="3" t="s">
        <v>431</v>
      </c>
      <c r="B274" s="1" t="s">
        <v>286</v>
      </c>
      <c r="C274" s="3" t="s">
        <v>432</v>
      </c>
      <c r="D274" s="7" t="s">
        <v>218</v>
      </c>
      <c r="E274" s="32">
        <v>0</v>
      </c>
      <c r="F274" s="55">
        <v>1000000</v>
      </c>
      <c r="G274" s="32">
        <v>1000000</v>
      </c>
      <c r="H274" s="55">
        <v>0</v>
      </c>
      <c r="I274" s="32">
        <v>0</v>
      </c>
      <c r="J274" s="55">
        <v>0</v>
      </c>
      <c r="K274" s="32">
        <v>1000000</v>
      </c>
      <c r="L274" s="55">
        <v>1000000</v>
      </c>
      <c r="M274" s="6">
        <f t="shared" si="4"/>
        <v>0</v>
      </c>
    </row>
    <row r="275" spans="1:13" ht="15" customHeight="1" x14ac:dyDescent="0.2">
      <c r="A275" s="3" t="s">
        <v>233</v>
      </c>
      <c r="B275" s="1" t="s">
        <v>286</v>
      </c>
      <c r="C275" s="3" t="s">
        <v>234</v>
      </c>
      <c r="D275" s="7" t="s">
        <v>218</v>
      </c>
      <c r="E275" s="32">
        <v>1000</v>
      </c>
      <c r="F275" s="55">
        <v>0</v>
      </c>
      <c r="G275" s="32">
        <v>1000</v>
      </c>
      <c r="H275" s="55">
        <v>0</v>
      </c>
      <c r="I275" s="32">
        <v>0</v>
      </c>
      <c r="J275" s="55">
        <v>0</v>
      </c>
      <c r="K275" s="32">
        <v>1000</v>
      </c>
      <c r="L275" s="55">
        <v>1000</v>
      </c>
      <c r="M275" s="6">
        <f t="shared" si="4"/>
        <v>0</v>
      </c>
    </row>
    <row r="276" spans="1:13" ht="15" customHeight="1" x14ac:dyDescent="0.2">
      <c r="A276" s="3" t="s">
        <v>235</v>
      </c>
      <c r="B276" s="1" t="s">
        <v>286</v>
      </c>
      <c r="C276" s="3" t="s">
        <v>236</v>
      </c>
      <c r="D276" s="7" t="s">
        <v>218</v>
      </c>
      <c r="E276" s="32">
        <v>1000</v>
      </c>
      <c r="F276" s="55">
        <v>0</v>
      </c>
      <c r="G276" s="32">
        <v>1000</v>
      </c>
      <c r="H276" s="55">
        <v>0</v>
      </c>
      <c r="I276" s="32">
        <v>0</v>
      </c>
      <c r="J276" s="55">
        <v>0</v>
      </c>
      <c r="K276" s="32">
        <v>1000</v>
      </c>
      <c r="L276" s="55">
        <v>1000</v>
      </c>
      <c r="M276" s="6">
        <f t="shared" si="4"/>
        <v>0</v>
      </c>
    </row>
    <row r="277" spans="1:13" ht="15" customHeight="1" x14ac:dyDescent="0.2">
      <c r="A277" s="3" t="s">
        <v>237</v>
      </c>
      <c r="B277" s="1" t="s">
        <v>286</v>
      </c>
      <c r="C277" s="3" t="s">
        <v>238</v>
      </c>
      <c r="D277" s="7" t="s">
        <v>218</v>
      </c>
      <c r="E277" s="32">
        <v>1000</v>
      </c>
      <c r="F277" s="55">
        <v>0</v>
      </c>
      <c r="G277" s="32">
        <v>1000</v>
      </c>
      <c r="H277" s="55">
        <v>0</v>
      </c>
      <c r="I277" s="32">
        <v>0</v>
      </c>
      <c r="J277" s="55">
        <v>0</v>
      </c>
      <c r="K277" s="32">
        <v>1000</v>
      </c>
      <c r="L277" s="55">
        <v>1000</v>
      </c>
      <c r="M277" s="6">
        <f t="shared" si="4"/>
        <v>0</v>
      </c>
    </row>
    <row r="278" spans="1:13" ht="15" customHeight="1" x14ac:dyDescent="0.2">
      <c r="A278" s="3" t="s">
        <v>192</v>
      </c>
      <c r="B278" s="1" t="s">
        <v>284</v>
      </c>
      <c r="C278" s="3" t="s">
        <v>2</v>
      </c>
      <c r="D278" s="7" t="s">
        <v>218</v>
      </c>
      <c r="E278" s="32">
        <v>16000</v>
      </c>
      <c r="F278" s="55">
        <v>0</v>
      </c>
      <c r="G278" s="32">
        <v>16000</v>
      </c>
      <c r="H278" s="55">
        <v>0</v>
      </c>
      <c r="I278" s="32">
        <v>0</v>
      </c>
      <c r="J278" s="55">
        <v>0</v>
      </c>
      <c r="K278" s="32">
        <v>16000</v>
      </c>
      <c r="L278" s="55">
        <v>16000</v>
      </c>
      <c r="M278" s="6">
        <f t="shared" si="4"/>
        <v>0</v>
      </c>
    </row>
    <row r="279" spans="1:13" ht="15" customHeight="1" x14ac:dyDescent="0.2">
      <c r="A279" s="3" t="s">
        <v>168</v>
      </c>
      <c r="B279" s="1" t="s">
        <v>281</v>
      </c>
      <c r="C279" s="3" t="s">
        <v>5</v>
      </c>
      <c r="D279" s="7" t="s">
        <v>239</v>
      </c>
      <c r="E279" s="32">
        <v>447612</v>
      </c>
      <c r="F279" s="55">
        <v>0</v>
      </c>
      <c r="G279" s="32">
        <v>447612</v>
      </c>
      <c r="H279" s="55">
        <v>168034.2</v>
      </c>
      <c r="I279" s="32">
        <v>168034.2</v>
      </c>
      <c r="J279" s="55">
        <v>138595.94</v>
      </c>
      <c r="K279" s="32">
        <v>279577.8</v>
      </c>
      <c r="L279" s="55">
        <v>279577.8</v>
      </c>
      <c r="M279" s="6">
        <f t="shared" si="4"/>
        <v>0.37540146376772743</v>
      </c>
    </row>
    <row r="280" spans="1:13" ht="15" customHeight="1" x14ac:dyDescent="0.2">
      <c r="A280" s="3" t="s">
        <v>114</v>
      </c>
      <c r="B280" s="1" t="s">
        <v>281</v>
      </c>
      <c r="C280" s="3" t="s">
        <v>115</v>
      </c>
      <c r="D280" s="7" t="s">
        <v>239</v>
      </c>
      <c r="E280" s="32">
        <v>89268</v>
      </c>
      <c r="F280" s="55">
        <v>0</v>
      </c>
      <c r="G280" s="32">
        <v>89268</v>
      </c>
      <c r="H280" s="55">
        <v>32266</v>
      </c>
      <c r="I280" s="32">
        <v>32266</v>
      </c>
      <c r="J280" s="55">
        <v>29547.67</v>
      </c>
      <c r="K280" s="32">
        <v>57002</v>
      </c>
      <c r="L280" s="55">
        <v>57002</v>
      </c>
      <c r="M280" s="6">
        <f t="shared" si="4"/>
        <v>0.36145091186091322</v>
      </c>
    </row>
    <row r="281" spans="1:13" ht="15" customHeight="1" x14ac:dyDescent="0.2">
      <c r="A281" s="3" t="s">
        <v>116</v>
      </c>
      <c r="B281" s="1" t="s">
        <v>281</v>
      </c>
      <c r="C281" s="3" t="s">
        <v>8</v>
      </c>
      <c r="D281" s="7" t="s">
        <v>239</v>
      </c>
      <c r="E281" s="32">
        <v>50437</v>
      </c>
      <c r="F281" s="55">
        <v>0</v>
      </c>
      <c r="G281" s="32">
        <v>50437</v>
      </c>
      <c r="H281" s="55">
        <v>1278.67</v>
      </c>
      <c r="I281" s="32">
        <v>1278.67</v>
      </c>
      <c r="J281" s="55">
        <v>1076.67</v>
      </c>
      <c r="K281" s="32">
        <v>49158.33</v>
      </c>
      <c r="L281" s="55">
        <v>49158.33</v>
      </c>
      <c r="M281" s="6">
        <f t="shared" si="4"/>
        <v>2.535182504907112E-2</v>
      </c>
    </row>
    <row r="282" spans="1:13" ht="15" customHeight="1" x14ac:dyDescent="0.2">
      <c r="A282" s="3" t="s">
        <v>117</v>
      </c>
      <c r="B282" s="1" t="s">
        <v>281</v>
      </c>
      <c r="C282" s="3" t="s">
        <v>10</v>
      </c>
      <c r="D282" s="7" t="s">
        <v>239</v>
      </c>
      <c r="E282" s="32">
        <v>23400</v>
      </c>
      <c r="F282" s="55">
        <v>0</v>
      </c>
      <c r="G282" s="32">
        <v>23400</v>
      </c>
      <c r="H282" s="55">
        <v>15352.96</v>
      </c>
      <c r="I282" s="32">
        <v>15352.96</v>
      </c>
      <c r="J282" s="55">
        <v>15056.37</v>
      </c>
      <c r="K282" s="32">
        <v>8047.04</v>
      </c>
      <c r="L282" s="55">
        <v>8047.04</v>
      </c>
      <c r="M282" s="6">
        <f t="shared" si="4"/>
        <v>0.65610940170940169</v>
      </c>
    </row>
    <row r="283" spans="1:13" ht="15" customHeight="1" x14ac:dyDescent="0.2">
      <c r="A283" s="3" t="s">
        <v>118</v>
      </c>
      <c r="B283" s="1" t="s">
        <v>281</v>
      </c>
      <c r="C283" s="3" t="s">
        <v>119</v>
      </c>
      <c r="D283" s="7" t="s">
        <v>239</v>
      </c>
      <c r="E283" s="32">
        <v>5280</v>
      </c>
      <c r="F283" s="55">
        <v>0</v>
      </c>
      <c r="G283" s="32">
        <v>5280</v>
      </c>
      <c r="H283" s="55">
        <v>1666</v>
      </c>
      <c r="I283" s="32">
        <v>1666</v>
      </c>
      <c r="J283" s="55">
        <v>1452</v>
      </c>
      <c r="K283" s="32">
        <v>3614</v>
      </c>
      <c r="L283" s="55">
        <v>3614</v>
      </c>
      <c r="M283" s="6">
        <f t="shared" si="4"/>
        <v>0.31553030303030305</v>
      </c>
    </row>
    <row r="284" spans="1:13" ht="15" customHeight="1" x14ac:dyDescent="0.2">
      <c r="A284" s="3" t="s">
        <v>120</v>
      </c>
      <c r="B284" s="1" t="s">
        <v>281</v>
      </c>
      <c r="C284" s="3" t="s">
        <v>121</v>
      </c>
      <c r="D284" s="7" t="s">
        <v>239</v>
      </c>
      <c r="E284" s="32">
        <v>540</v>
      </c>
      <c r="F284" s="55">
        <v>0</v>
      </c>
      <c r="G284" s="32">
        <v>540</v>
      </c>
      <c r="H284" s="55">
        <v>220.8</v>
      </c>
      <c r="I284" s="32">
        <v>220.8</v>
      </c>
      <c r="J284" s="55">
        <v>184</v>
      </c>
      <c r="K284" s="32">
        <v>319.2</v>
      </c>
      <c r="L284" s="55">
        <v>319.2</v>
      </c>
      <c r="M284" s="6">
        <f t="shared" si="4"/>
        <v>0.40888888888888891</v>
      </c>
    </row>
    <row r="285" spans="1:13" ht="15" customHeight="1" x14ac:dyDescent="0.2">
      <c r="A285" s="3" t="s">
        <v>122</v>
      </c>
      <c r="B285" s="1" t="s">
        <v>281</v>
      </c>
      <c r="C285" s="3" t="s">
        <v>123</v>
      </c>
      <c r="D285" s="7" t="s">
        <v>239</v>
      </c>
      <c r="E285" s="32">
        <v>2543.88</v>
      </c>
      <c r="F285" s="55">
        <v>0</v>
      </c>
      <c r="G285" s="32">
        <v>2543.88</v>
      </c>
      <c r="H285" s="55">
        <v>316.23</v>
      </c>
      <c r="I285" s="32">
        <v>316.23</v>
      </c>
      <c r="J285" s="55">
        <v>275.64</v>
      </c>
      <c r="K285" s="32">
        <v>2227.65</v>
      </c>
      <c r="L285" s="55">
        <v>2227.65</v>
      </c>
      <c r="M285" s="6">
        <f t="shared" si="4"/>
        <v>0.12431010896740413</v>
      </c>
    </row>
    <row r="286" spans="1:13" ht="15" customHeight="1" x14ac:dyDescent="0.2">
      <c r="A286" s="3" t="s">
        <v>124</v>
      </c>
      <c r="B286" s="1" t="s">
        <v>281</v>
      </c>
      <c r="C286" s="3" t="s">
        <v>12</v>
      </c>
      <c r="D286" s="7" t="s">
        <v>239</v>
      </c>
      <c r="E286" s="32">
        <v>9800</v>
      </c>
      <c r="F286" s="55">
        <v>0</v>
      </c>
      <c r="G286" s="32">
        <v>9800</v>
      </c>
      <c r="H286" s="55">
        <v>115.95</v>
      </c>
      <c r="I286" s="32">
        <v>115.95</v>
      </c>
      <c r="J286" s="55">
        <v>115.95</v>
      </c>
      <c r="K286" s="32">
        <v>9684.0499999999993</v>
      </c>
      <c r="L286" s="55">
        <v>9684.0499999999993</v>
      </c>
      <c r="M286" s="6">
        <f t="shared" si="4"/>
        <v>1.1831632653061225E-2</v>
      </c>
    </row>
    <row r="287" spans="1:13" ht="15" customHeight="1" x14ac:dyDescent="0.2">
      <c r="A287" s="3" t="s">
        <v>170</v>
      </c>
      <c r="B287" s="1" t="s">
        <v>281</v>
      </c>
      <c r="C287" s="3" t="s">
        <v>14</v>
      </c>
      <c r="D287" s="7" t="s">
        <v>239</v>
      </c>
      <c r="E287" s="32">
        <v>68364</v>
      </c>
      <c r="F287" s="55">
        <v>0</v>
      </c>
      <c r="G287" s="32">
        <v>68364</v>
      </c>
      <c r="H287" s="55">
        <v>49575</v>
      </c>
      <c r="I287" s="32">
        <v>41454</v>
      </c>
      <c r="J287" s="55">
        <v>28141.599999999999</v>
      </c>
      <c r="K287" s="32">
        <v>18789</v>
      </c>
      <c r="L287" s="55">
        <v>26910</v>
      </c>
      <c r="M287" s="6">
        <f t="shared" si="4"/>
        <v>0.60637177461822012</v>
      </c>
    </row>
    <row r="288" spans="1:13" ht="15" customHeight="1" x14ac:dyDescent="0.2">
      <c r="A288" s="3" t="s">
        <v>187</v>
      </c>
      <c r="B288" s="1" t="s">
        <v>281</v>
      </c>
      <c r="C288" s="3" t="s">
        <v>188</v>
      </c>
      <c r="D288" s="7" t="s">
        <v>239</v>
      </c>
      <c r="E288" s="32">
        <v>3425.8</v>
      </c>
      <c r="F288" s="55">
        <v>0</v>
      </c>
      <c r="G288" s="32">
        <v>3425.8</v>
      </c>
      <c r="H288" s="55">
        <v>0</v>
      </c>
      <c r="I288" s="32">
        <v>0</v>
      </c>
      <c r="J288" s="55">
        <v>0</v>
      </c>
      <c r="K288" s="32">
        <v>3425.8</v>
      </c>
      <c r="L288" s="55">
        <v>3425.8</v>
      </c>
      <c r="M288" s="6">
        <f t="shared" si="4"/>
        <v>0</v>
      </c>
    </row>
    <row r="289" spans="1:13" ht="15" customHeight="1" x14ac:dyDescent="0.2">
      <c r="A289" s="3" t="s">
        <v>125</v>
      </c>
      <c r="B289" s="1" t="s">
        <v>281</v>
      </c>
      <c r="C289" s="3" t="s">
        <v>20</v>
      </c>
      <c r="D289" s="7" t="s">
        <v>239</v>
      </c>
      <c r="E289" s="32">
        <v>72644.47</v>
      </c>
      <c r="F289" s="55">
        <v>0</v>
      </c>
      <c r="G289" s="32">
        <v>72644.47</v>
      </c>
      <c r="H289" s="55">
        <v>28580.7</v>
      </c>
      <c r="I289" s="32">
        <v>28580.7</v>
      </c>
      <c r="J289" s="55">
        <v>14183.06</v>
      </c>
      <c r="K289" s="32">
        <v>44063.77</v>
      </c>
      <c r="L289" s="55">
        <v>44063.77</v>
      </c>
      <c r="M289" s="6">
        <f t="shared" si="4"/>
        <v>0.3934325627263851</v>
      </c>
    </row>
    <row r="290" spans="1:13" ht="15" customHeight="1" x14ac:dyDescent="0.2">
      <c r="A290" s="3" t="s">
        <v>126</v>
      </c>
      <c r="B290" s="1" t="s">
        <v>281</v>
      </c>
      <c r="C290" s="3" t="s">
        <v>22</v>
      </c>
      <c r="D290" s="7" t="s">
        <v>239</v>
      </c>
      <c r="E290" s="32">
        <v>50431.76</v>
      </c>
      <c r="F290" s="55">
        <v>0</v>
      </c>
      <c r="G290" s="32">
        <v>50431.76</v>
      </c>
      <c r="H290" s="55">
        <v>6872.79</v>
      </c>
      <c r="I290" s="32">
        <v>6872.79</v>
      </c>
      <c r="J290" s="55">
        <v>6442.44</v>
      </c>
      <c r="K290" s="32">
        <v>43558.97</v>
      </c>
      <c r="L290" s="55">
        <v>43558.97</v>
      </c>
      <c r="M290" s="6">
        <f t="shared" si="4"/>
        <v>0.13627900354855749</v>
      </c>
    </row>
    <row r="291" spans="1:13" ht="15" customHeight="1" x14ac:dyDescent="0.2">
      <c r="A291" s="3" t="s">
        <v>240</v>
      </c>
      <c r="B291" s="1" t="s">
        <v>281</v>
      </c>
      <c r="C291" s="3" t="s">
        <v>30</v>
      </c>
      <c r="D291" s="7" t="s">
        <v>239</v>
      </c>
      <c r="E291" s="32">
        <v>402536.53</v>
      </c>
      <c r="F291" s="55">
        <v>0</v>
      </c>
      <c r="G291" s="32">
        <v>402536.53</v>
      </c>
      <c r="H291" s="55">
        <v>267270.32</v>
      </c>
      <c r="I291" s="32">
        <v>267270.32</v>
      </c>
      <c r="J291" s="55">
        <v>266870.32</v>
      </c>
      <c r="K291" s="32">
        <v>135266.21</v>
      </c>
      <c r="L291" s="55">
        <v>135266.21</v>
      </c>
      <c r="M291" s="6">
        <f t="shared" si="4"/>
        <v>0.66396537973833081</v>
      </c>
    </row>
    <row r="292" spans="1:13" ht="15" customHeight="1" x14ac:dyDescent="0.2">
      <c r="A292" s="3" t="s">
        <v>127</v>
      </c>
      <c r="B292" s="1" t="s">
        <v>282</v>
      </c>
      <c r="C292" s="3" t="s">
        <v>42</v>
      </c>
      <c r="D292" s="7" t="s">
        <v>239</v>
      </c>
      <c r="E292" s="32">
        <v>8750</v>
      </c>
      <c r="F292" s="55">
        <v>0</v>
      </c>
      <c r="G292" s="32">
        <v>8750</v>
      </c>
      <c r="H292" s="55">
        <v>0</v>
      </c>
      <c r="I292" s="32">
        <v>0</v>
      </c>
      <c r="J292" s="55">
        <v>0</v>
      </c>
      <c r="K292" s="32">
        <v>8750</v>
      </c>
      <c r="L292" s="55">
        <v>8750</v>
      </c>
      <c r="M292" s="6">
        <f t="shared" si="4"/>
        <v>0</v>
      </c>
    </row>
    <row r="293" spans="1:13" ht="15" customHeight="1" x14ac:dyDescent="0.2">
      <c r="A293" s="3" t="s">
        <v>175</v>
      </c>
      <c r="B293" s="1" t="s">
        <v>282</v>
      </c>
      <c r="C293" s="3" t="s">
        <v>44</v>
      </c>
      <c r="D293" s="7" t="s">
        <v>239</v>
      </c>
      <c r="E293" s="32">
        <v>2400</v>
      </c>
      <c r="F293" s="55">
        <v>0</v>
      </c>
      <c r="G293" s="32">
        <v>2400</v>
      </c>
      <c r="H293" s="55">
        <v>0</v>
      </c>
      <c r="I293" s="32">
        <v>0</v>
      </c>
      <c r="J293" s="55">
        <v>0</v>
      </c>
      <c r="K293" s="32">
        <v>2400</v>
      </c>
      <c r="L293" s="55">
        <v>2400</v>
      </c>
      <c r="M293" s="6">
        <f t="shared" si="4"/>
        <v>0</v>
      </c>
    </row>
    <row r="294" spans="1:13" ht="15" customHeight="1" x14ac:dyDescent="0.2">
      <c r="A294" s="3" t="s">
        <v>199</v>
      </c>
      <c r="B294" s="1" t="s">
        <v>282</v>
      </c>
      <c r="C294" s="3" t="s">
        <v>433</v>
      </c>
      <c r="D294" s="7" t="s">
        <v>239</v>
      </c>
      <c r="E294" s="32">
        <v>0</v>
      </c>
      <c r="F294" s="55">
        <v>0</v>
      </c>
      <c r="G294" s="32">
        <v>0</v>
      </c>
      <c r="H294" s="55">
        <v>0</v>
      </c>
      <c r="I294" s="32">
        <v>0</v>
      </c>
      <c r="J294" s="55">
        <v>1915.82</v>
      </c>
      <c r="K294" s="32">
        <v>0</v>
      </c>
      <c r="L294" s="55">
        <v>0</v>
      </c>
      <c r="M294" s="6">
        <f t="shared" si="4"/>
        <v>0</v>
      </c>
    </row>
    <row r="295" spans="1:13" ht="15" customHeight="1" x14ac:dyDescent="0.2">
      <c r="A295" s="3" t="s">
        <v>241</v>
      </c>
      <c r="B295" s="1" t="s">
        <v>282</v>
      </c>
      <c r="C295" s="3" t="s">
        <v>242</v>
      </c>
      <c r="D295" s="7" t="s">
        <v>239</v>
      </c>
      <c r="E295" s="32">
        <v>10000</v>
      </c>
      <c r="F295" s="55">
        <v>0</v>
      </c>
      <c r="G295" s="32">
        <v>10000</v>
      </c>
      <c r="H295" s="55">
        <v>905</v>
      </c>
      <c r="I295" s="32">
        <v>905</v>
      </c>
      <c r="J295" s="55">
        <v>905</v>
      </c>
      <c r="K295" s="32">
        <v>9095</v>
      </c>
      <c r="L295" s="55">
        <v>9095</v>
      </c>
      <c r="M295" s="6">
        <f t="shared" si="4"/>
        <v>9.0499999999999997E-2</v>
      </c>
    </row>
    <row r="296" spans="1:13" ht="15" customHeight="1" x14ac:dyDescent="0.2">
      <c r="A296" s="3" t="s">
        <v>189</v>
      </c>
      <c r="B296" s="1" t="s">
        <v>282</v>
      </c>
      <c r="C296" s="3" t="s">
        <v>50</v>
      </c>
      <c r="D296" s="7" t="s">
        <v>239</v>
      </c>
      <c r="E296" s="32">
        <v>46000</v>
      </c>
      <c r="F296" s="55">
        <v>0</v>
      </c>
      <c r="G296" s="32">
        <v>46000</v>
      </c>
      <c r="H296" s="55">
        <v>1970</v>
      </c>
      <c r="I296" s="32">
        <v>1970</v>
      </c>
      <c r="J296" s="55">
        <v>54.18</v>
      </c>
      <c r="K296" s="32">
        <v>44030</v>
      </c>
      <c r="L296" s="55">
        <v>44030</v>
      </c>
      <c r="M296" s="6">
        <f t="shared" si="4"/>
        <v>4.2826086956521736E-2</v>
      </c>
    </row>
    <row r="297" spans="1:13" ht="15" customHeight="1" x14ac:dyDescent="0.2">
      <c r="A297" s="3" t="s">
        <v>243</v>
      </c>
      <c r="B297" s="1" t="s">
        <v>282</v>
      </c>
      <c r="C297" s="3" t="s">
        <v>74</v>
      </c>
      <c r="D297" s="7" t="s">
        <v>239</v>
      </c>
      <c r="E297" s="32">
        <v>72720</v>
      </c>
      <c r="F297" s="55">
        <v>0</v>
      </c>
      <c r="G297" s="32">
        <v>72720</v>
      </c>
      <c r="H297" s="55">
        <v>0</v>
      </c>
      <c r="I297" s="32">
        <v>0</v>
      </c>
      <c r="J297" s="55">
        <v>0</v>
      </c>
      <c r="K297" s="32">
        <v>72720</v>
      </c>
      <c r="L297" s="55">
        <v>72720</v>
      </c>
      <c r="M297" s="6">
        <f t="shared" si="4"/>
        <v>0</v>
      </c>
    </row>
    <row r="298" spans="1:13" ht="15" customHeight="1" x14ac:dyDescent="0.2">
      <c r="A298" s="3" t="s">
        <v>179</v>
      </c>
      <c r="B298" s="1" t="s">
        <v>282</v>
      </c>
      <c r="C298" s="3" t="s">
        <v>213</v>
      </c>
      <c r="D298" s="7" t="s">
        <v>239</v>
      </c>
      <c r="E298" s="32">
        <v>93400</v>
      </c>
      <c r="F298" s="55">
        <v>0</v>
      </c>
      <c r="G298" s="32">
        <v>93400</v>
      </c>
      <c r="H298" s="55">
        <v>0</v>
      </c>
      <c r="I298" s="32">
        <v>0</v>
      </c>
      <c r="J298" s="55">
        <v>0</v>
      </c>
      <c r="K298" s="32">
        <v>93400</v>
      </c>
      <c r="L298" s="55">
        <v>93400</v>
      </c>
      <c r="M298" s="6">
        <f t="shared" si="4"/>
        <v>0</v>
      </c>
    </row>
    <row r="299" spans="1:13" ht="15" customHeight="1" x14ac:dyDescent="0.2">
      <c r="A299" s="3" t="s">
        <v>135</v>
      </c>
      <c r="B299" s="1" t="s">
        <v>282</v>
      </c>
      <c r="C299" s="3" t="s">
        <v>84</v>
      </c>
      <c r="D299" s="7" t="s">
        <v>239</v>
      </c>
      <c r="E299" s="32">
        <v>18750</v>
      </c>
      <c r="F299" s="55">
        <v>0</v>
      </c>
      <c r="G299" s="32">
        <v>18750</v>
      </c>
      <c r="H299" s="55">
        <v>0</v>
      </c>
      <c r="I299" s="32">
        <v>0</v>
      </c>
      <c r="J299" s="55">
        <v>0</v>
      </c>
      <c r="K299" s="32">
        <v>18750</v>
      </c>
      <c r="L299" s="55">
        <v>18750</v>
      </c>
      <c r="M299" s="6">
        <f t="shared" si="4"/>
        <v>0</v>
      </c>
    </row>
    <row r="300" spans="1:13" ht="15" customHeight="1" x14ac:dyDescent="0.2">
      <c r="A300" s="3" t="s">
        <v>244</v>
      </c>
      <c r="B300" s="1" t="s">
        <v>282</v>
      </c>
      <c r="C300" s="3" t="s">
        <v>245</v>
      </c>
      <c r="D300" s="7" t="s">
        <v>239</v>
      </c>
      <c r="E300" s="32">
        <v>100</v>
      </c>
      <c r="F300" s="55">
        <v>0</v>
      </c>
      <c r="G300" s="32">
        <v>100</v>
      </c>
      <c r="H300" s="55">
        <v>0</v>
      </c>
      <c r="I300" s="32">
        <v>0</v>
      </c>
      <c r="J300" s="55">
        <v>0</v>
      </c>
      <c r="K300" s="32">
        <v>100</v>
      </c>
      <c r="L300" s="55">
        <v>100</v>
      </c>
      <c r="M300" s="6">
        <f t="shared" si="4"/>
        <v>0</v>
      </c>
    </row>
    <row r="301" spans="1:13" ht="15" customHeight="1" x14ac:dyDescent="0.2">
      <c r="A301" s="3" t="s">
        <v>185</v>
      </c>
      <c r="B301" s="1" t="s">
        <v>282</v>
      </c>
      <c r="C301" s="3" t="s">
        <v>68</v>
      </c>
      <c r="D301" s="7" t="s">
        <v>239</v>
      </c>
      <c r="E301" s="32">
        <v>15000</v>
      </c>
      <c r="F301" s="55">
        <v>0</v>
      </c>
      <c r="G301" s="32">
        <v>15000</v>
      </c>
      <c r="H301" s="55">
        <v>0</v>
      </c>
      <c r="I301" s="32">
        <v>0</v>
      </c>
      <c r="J301" s="55">
        <v>0</v>
      </c>
      <c r="K301" s="32">
        <v>15000</v>
      </c>
      <c r="L301" s="55">
        <v>15000</v>
      </c>
      <c r="M301" s="6">
        <f t="shared" si="4"/>
        <v>0</v>
      </c>
    </row>
    <row r="302" spans="1:13" ht="15" customHeight="1" x14ac:dyDescent="0.2">
      <c r="A302" s="3" t="s">
        <v>207</v>
      </c>
      <c r="B302" s="1" t="s">
        <v>282</v>
      </c>
      <c r="C302" s="3" t="s">
        <v>149</v>
      </c>
      <c r="D302" s="7" t="s">
        <v>239</v>
      </c>
      <c r="E302" s="32">
        <v>12000</v>
      </c>
      <c r="F302" s="55">
        <v>0</v>
      </c>
      <c r="G302" s="32">
        <v>12000</v>
      </c>
      <c r="H302" s="55">
        <v>0</v>
      </c>
      <c r="I302" s="32">
        <v>0</v>
      </c>
      <c r="J302" s="55">
        <v>0</v>
      </c>
      <c r="K302" s="32">
        <v>12000</v>
      </c>
      <c r="L302" s="55">
        <v>12000</v>
      </c>
      <c r="M302" s="6">
        <f t="shared" si="4"/>
        <v>0</v>
      </c>
    </row>
    <row r="303" spans="1:13" ht="15" customHeight="1" x14ac:dyDescent="0.2">
      <c r="A303" s="3" t="s">
        <v>246</v>
      </c>
      <c r="B303" s="1" t="s">
        <v>283</v>
      </c>
      <c r="C303" s="3" t="s">
        <v>247</v>
      </c>
      <c r="D303" s="7" t="s">
        <v>239</v>
      </c>
      <c r="E303" s="32">
        <v>246098.96</v>
      </c>
      <c r="F303" s="55">
        <v>0</v>
      </c>
      <c r="G303" s="32">
        <v>246098.96</v>
      </c>
      <c r="H303" s="55">
        <v>106447.54</v>
      </c>
      <c r="I303" s="32">
        <v>106447.54</v>
      </c>
      <c r="J303" s="55">
        <v>65431.06</v>
      </c>
      <c r="K303" s="32">
        <v>139651.42000000001</v>
      </c>
      <c r="L303" s="55">
        <v>139651.42000000001</v>
      </c>
      <c r="M303" s="6">
        <f t="shared" si="4"/>
        <v>0.43253957676212851</v>
      </c>
    </row>
    <row r="304" spans="1:13" ht="15" customHeight="1" x14ac:dyDescent="0.2">
      <c r="A304" s="3" t="s">
        <v>248</v>
      </c>
      <c r="B304" s="1" t="s">
        <v>283</v>
      </c>
      <c r="C304" s="3" t="s">
        <v>249</v>
      </c>
      <c r="D304" s="7" t="s">
        <v>239</v>
      </c>
      <c r="E304" s="32">
        <v>60000</v>
      </c>
      <c r="F304" s="55">
        <v>0</v>
      </c>
      <c r="G304" s="32">
        <v>60000</v>
      </c>
      <c r="H304" s="55">
        <v>0</v>
      </c>
      <c r="I304" s="32">
        <v>0</v>
      </c>
      <c r="J304" s="55">
        <v>0</v>
      </c>
      <c r="K304" s="32">
        <v>60000</v>
      </c>
      <c r="L304" s="55">
        <v>60000</v>
      </c>
      <c r="M304" s="6">
        <f t="shared" si="4"/>
        <v>0</v>
      </c>
    </row>
    <row r="305" spans="1:13" ht="15" customHeight="1" x14ac:dyDescent="0.2">
      <c r="A305" s="3" t="s">
        <v>147</v>
      </c>
      <c r="B305" s="1" t="s">
        <v>284</v>
      </c>
      <c r="C305" s="3" t="s">
        <v>68</v>
      </c>
      <c r="D305" s="7" t="s">
        <v>239</v>
      </c>
      <c r="E305" s="32">
        <v>5000</v>
      </c>
      <c r="F305" s="55">
        <v>0</v>
      </c>
      <c r="G305" s="32">
        <v>5000</v>
      </c>
      <c r="H305" s="55">
        <v>0</v>
      </c>
      <c r="I305" s="32">
        <v>0</v>
      </c>
      <c r="J305" s="55">
        <v>0</v>
      </c>
      <c r="K305" s="32">
        <v>5000</v>
      </c>
      <c r="L305" s="55">
        <v>5000</v>
      </c>
      <c r="M305" s="6">
        <f t="shared" si="4"/>
        <v>0</v>
      </c>
    </row>
    <row r="306" spans="1:13" ht="15" customHeight="1" x14ac:dyDescent="0.2">
      <c r="A306" s="3" t="s">
        <v>177</v>
      </c>
      <c r="B306" s="1" t="s">
        <v>282</v>
      </c>
      <c r="C306" s="3" t="s">
        <v>178</v>
      </c>
      <c r="D306" s="7" t="s">
        <v>250</v>
      </c>
      <c r="E306" s="32">
        <v>30000</v>
      </c>
      <c r="F306" s="55">
        <v>0</v>
      </c>
      <c r="G306" s="32">
        <v>30000</v>
      </c>
      <c r="H306" s="55">
        <v>0</v>
      </c>
      <c r="I306" s="32">
        <v>0</v>
      </c>
      <c r="J306" s="55">
        <v>0</v>
      </c>
      <c r="K306" s="32">
        <v>30000</v>
      </c>
      <c r="L306" s="55">
        <v>30000</v>
      </c>
      <c r="M306" s="6">
        <f t="shared" si="4"/>
        <v>0</v>
      </c>
    </row>
    <row r="307" spans="1:13" ht="15" customHeight="1" x14ac:dyDescent="0.2">
      <c r="A307" s="3" t="s">
        <v>251</v>
      </c>
      <c r="B307" s="1" t="s">
        <v>286</v>
      </c>
      <c r="C307" s="3" t="s">
        <v>252</v>
      </c>
      <c r="D307" s="7" t="s">
        <v>250</v>
      </c>
      <c r="E307" s="32">
        <v>1500000</v>
      </c>
      <c r="F307" s="55">
        <v>0</v>
      </c>
      <c r="G307" s="32">
        <v>1500000</v>
      </c>
      <c r="H307" s="55">
        <v>486638.72</v>
      </c>
      <c r="I307" s="32">
        <v>486232.09</v>
      </c>
      <c r="J307" s="55">
        <v>486232.09</v>
      </c>
      <c r="K307" s="32">
        <v>1013361.28</v>
      </c>
      <c r="L307" s="55">
        <v>1013767.91</v>
      </c>
      <c r="M307" s="6">
        <f t="shared" si="4"/>
        <v>0.32415472666666667</v>
      </c>
    </row>
    <row r="308" spans="1:13" ht="15" customHeight="1" x14ac:dyDescent="0.2">
      <c r="A308" s="3" t="s">
        <v>161</v>
      </c>
      <c r="B308" s="1" t="s">
        <v>285</v>
      </c>
      <c r="C308" s="3" t="s">
        <v>162</v>
      </c>
      <c r="D308" s="7" t="s">
        <v>253</v>
      </c>
      <c r="E308" s="32">
        <v>200</v>
      </c>
      <c r="F308" s="55">
        <v>0</v>
      </c>
      <c r="G308" s="32">
        <v>200</v>
      </c>
      <c r="H308" s="55">
        <v>0</v>
      </c>
      <c r="I308" s="32">
        <v>0</v>
      </c>
      <c r="J308" s="55">
        <v>0</v>
      </c>
      <c r="K308" s="32">
        <v>200</v>
      </c>
      <c r="L308" s="55">
        <v>200</v>
      </c>
      <c r="M308" s="6">
        <f t="shared" si="4"/>
        <v>0</v>
      </c>
    </row>
    <row r="309" spans="1:13" ht="15" customHeight="1" x14ac:dyDescent="0.2">
      <c r="A309" s="3" t="s">
        <v>254</v>
      </c>
      <c r="B309" s="1" t="s">
        <v>285</v>
      </c>
      <c r="C309" s="3" t="s">
        <v>255</v>
      </c>
      <c r="D309" s="7" t="s">
        <v>253</v>
      </c>
      <c r="E309" s="32">
        <v>783765.32</v>
      </c>
      <c r="F309" s="55">
        <v>0</v>
      </c>
      <c r="G309" s="32">
        <v>783765.32</v>
      </c>
      <c r="H309" s="55">
        <v>228590.63</v>
      </c>
      <c r="I309" s="32">
        <v>228590.63</v>
      </c>
      <c r="J309" s="55">
        <v>228590.63</v>
      </c>
      <c r="K309" s="32">
        <v>555174.68999999994</v>
      </c>
      <c r="L309" s="55">
        <v>555174.68999999994</v>
      </c>
      <c r="M309" s="6">
        <f t="shared" si="4"/>
        <v>0.29165698477192131</v>
      </c>
    </row>
    <row r="310" spans="1:13" ht="15" customHeight="1" x14ac:dyDescent="0.2">
      <c r="A310" s="3" t="s">
        <v>163</v>
      </c>
      <c r="B310" s="1" t="s">
        <v>280</v>
      </c>
      <c r="C310" s="3" t="s">
        <v>164</v>
      </c>
      <c r="D310" s="7" t="s">
        <v>253</v>
      </c>
      <c r="E310" s="32">
        <v>15000</v>
      </c>
      <c r="F310" s="55">
        <v>0</v>
      </c>
      <c r="G310" s="32">
        <v>15000</v>
      </c>
      <c r="H310" s="55">
        <v>4041.49</v>
      </c>
      <c r="I310" s="32">
        <v>4041.49</v>
      </c>
      <c r="J310" s="55">
        <v>3669.03</v>
      </c>
      <c r="K310" s="32">
        <v>10958.51</v>
      </c>
      <c r="L310" s="55">
        <v>10958.51</v>
      </c>
      <c r="M310" s="6">
        <f t="shared" si="4"/>
        <v>0.26943266666666665</v>
      </c>
    </row>
    <row r="311" spans="1:13" ht="15" customHeight="1" x14ac:dyDescent="0.2">
      <c r="A311" s="3" t="s">
        <v>256</v>
      </c>
      <c r="B311" s="1" t="s">
        <v>287</v>
      </c>
      <c r="C311" s="3" t="s">
        <v>257</v>
      </c>
      <c r="D311" s="7" t="s">
        <v>253</v>
      </c>
      <c r="E311" s="32">
        <v>100000</v>
      </c>
      <c r="F311" s="55">
        <v>0</v>
      </c>
      <c r="G311" s="32">
        <v>100000</v>
      </c>
      <c r="H311" s="55">
        <v>96791.67</v>
      </c>
      <c r="I311" s="32">
        <v>96791.67</v>
      </c>
      <c r="J311" s="55">
        <v>20779.7</v>
      </c>
      <c r="K311" s="32">
        <v>3208.33</v>
      </c>
      <c r="L311" s="55">
        <v>3208.33</v>
      </c>
      <c r="M311" s="6">
        <f t="shared" si="4"/>
        <v>0.96791669999999996</v>
      </c>
    </row>
    <row r="312" spans="1:13" ht="15" customHeight="1" x14ac:dyDescent="0.2">
      <c r="A312" s="3" t="s">
        <v>258</v>
      </c>
      <c r="B312" s="1" t="s">
        <v>287</v>
      </c>
      <c r="C312" s="3" t="s">
        <v>259</v>
      </c>
      <c r="D312" s="7" t="s">
        <v>253</v>
      </c>
      <c r="E312" s="32">
        <v>300000</v>
      </c>
      <c r="F312" s="55">
        <v>0</v>
      </c>
      <c r="G312" s="32">
        <v>300000</v>
      </c>
      <c r="H312" s="55">
        <v>262996.06</v>
      </c>
      <c r="I312" s="32">
        <v>262996.06</v>
      </c>
      <c r="J312" s="55">
        <v>193336.9</v>
      </c>
      <c r="K312" s="32">
        <v>37003.94</v>
      </c>
      <c r="L312" s="55">
        <v>37003.94</v>
      </c>
      <c r="M312" s="6">
        <f t="shared" si="4"/>
        <v>0.87665353333333329</v>
      </c>
    </row>
    <row r="313" spans="1:13" ht="15" customHeight="1" x14ac:dyDescent="0.2">
      <c r="A313" s="3" t="s">
        <v>260</v>
      </c>
      <c r="B313" s="1" t="s">
        <v>288</v>
      </c>
      <c r="C313" s="3" t="s">
        <v>261</v>
      </c>
      <c r="D313" s="7" t="s">
        <v>253</v>
      </c>
      <c r="E313" s="32">
        <v>2637577.69</v>
      </c>
      <c r="F313" s="55">
        <v>0</v>
      </c>
      <c r="G313" s="32">
        <v>2637577.69</v>
      </c>
      <c r="H313" s="55">
        <v>386103.94</v>
      </c>
      <c r="I313" s="32">
        <v>386103.94</v>
      </c>
      <c r="J313" s="55">
        <v>386103.94</v>
      </c>
      <c r="K313" s="32">
        <v>2251473.75</v>
      </c>
      <c r="L313" s="55">
        <v>2251473.75</v>
      </c>
      <c r="M313" s="6">
        <f t="shared" si="4"/>
        <v>0.1463858075020342</v>
      </c>
    </row>
    <row r="314" spans="1:13" ht="15" customHeight="1" x14ac:dyDescent="0.2">
      <c r="A314" s="3" t="s">
        <v>262</v>
      </c>
      <c r="B314" s="2" t="s">
        <v>289</v>
      </c>
      <c r="C314" s="3" t="s">
        <v>263</v>
      </c>
      <c r="D314" s="7" t="s">
        <v>253</v>
      </c>
      <c r="E314" s="32">
        <v>5066341.42</v>
      </c>
      <c r="F314" s="55">
        <v>0</v>
      </c>
      <c r="G314" s="32">
        <v>5066341.42</v>
      </c>
      <c r="H314" s="55">
        <v>967489.98</v>
      </c>
      <c r="I314" s="32">
        <v>930244.57</v>
      </c>
      <c r="J314" s="55">
        <v>930008.7</v>
      </c>
      <c r="K314" s="32">
        <v>4098851.44</v>
      </c>
      <c r="L314" s="55">
        <v>4136096.85</v>
      </c>
      <c r="M314" s="6">
        <f t="shared" si="4"/>
        <v>0.18361268870032055</v>
      </c>
    </row>
    <row r="315" spans="1:13" ht="15" customHeight="1" thickBot="1" x14ac:dyDescent="0.25">
      <c r="A315" s="4" t="s">
        <v>264</v>
      </c>
      <c r="B315" s="5" t="s">
        <v>290</v>
      </c>
      <c r="C315" s="4" t="s">
        <v>265</v>
      </c>
      <c r="D315" s="53" t="s">
        <v>253</v>
      </c>
      <c r="E315" s="33">
        <v>1</v>
      </c>
      <c r="F315" s="56">
        <v>0</v>
      </c>
      <c r="G315" s="33">
        <v>1</v>
      </c>
      <c r="H315" s="56">
        <v>0</v>
      </c>
      <c r="I315" s="33">
        <v>0</v>
      </c>
      <c r="J315" s="56">
        <v>0</v>
      </c>
      <c r="K315" s="33">
        <v>1</v>
      </c>
      <c r="L315" s="56">
        <v>1</v>
      </c>
      <c r="M315" s="6">
        <f t="shared" si="4"/>
        <v>0</v>
      </c>
    </row>
    <row r="316" spans="1:13" ht="15" customHeight="1" x14ac:dyDescent="0.2">
      <c r="E316" s="32">
        <f t="shared" ref="E316:L316" si="5">SUM(E2:E315)</f>
        <v>38858026.290000007</v>
      </c>
      <c r="F316" s="32">
        <f t="shared" si="5"/>
        <v>0</v>
      </c>
      <c r="G316" s="32">
        <f t="shared" si="5"/>
        <v>38858026.290000007</v>
      </c>
      <c r="H316" s="32">
        <f t="shared" si="5"/>
        <v>13161954.370000001</v>
      </c>
      <c r="I316" s="32">
        <f t="shared" si="5"/>
        <v>10829355.290000003</v>
      </c>
      <c r="J316" s="32">
        <f t="shared" si="5"/>
        <v>9204024.0900000036</v>
      </c>
      <c r="K316" s="32">
        <f t="shared" si="5"/>
        <v>25696071.920000006</v>
      </c>
      <c r="L316" s="32">
        <f t="shared" si="5"/>
        <v>28028671.000000007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 INGRESOS</vt:lpstr>
      <vt:lpstr>Conjunto de datos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2025-04-17T13:26:03Z</dcterms:modified>
</cp:coreProperties>
</file>